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8"/>
  <workbookPr updateLinks="never"/>
  <mc:AlternateContent xmlns:mc="http://schemas.openxmlformats.org/markup-compatibility/2006">
    <mc:Choice Requires="x15">
      <x15ac:absPath xmlns:x15ac="http://schemas.microsoft.com/office/spreadsheetml/2010/11/ac" url="D:\DNS\DNS-do_ALFRESCA\2021-KP\KP-(II.)-033-2021\2-vyzva\vyzva-podpurne dokumenty\"/>
    </mc:Choice>
  </mc:AlternateContent>
  <xr:revisionPtr revIDLastSave="0" documentId="13_ncr:1_{483BA942-FB66-4414-A0E8-DE25B1A4DB6F}" xr6:coauthVersionLast="36" xr6:coauthVersionMax="36" xr10:uidLastSave="{00000000-0000-0000-0000-000000000000}"/>
  <bookViews>
    <workbookView xWindow="0" yWindow="0" windowWidth="19200" windowHeight="6930" xr2:uid="{00000000-000D-0000-FFFF-FFFF00000000}"/>
  </bookViews>
  <sheets>
    <sheet name="KP" sheetId="1" r:id="rId1"/>
  </sheets>
  <definedNames>
    <definedName name="_xlnm.Print_Titles" localSheetId="0">KP!$6:$6</definedName>
    <definedName name="_xlnm.Print_Area" localSheetId="0">KP!$A$1:$V$105</definedName>
  </definedNames>
  <calcPr calcId="191029"/>
</workbook>
</file>

<file path=xl/calcChain.xml><?xml version="1.0" encoding="utf-8"?>
<calcChain xmlns="http://schemas.openxmlformats.org/spreadsheetml/2006/main">
  <c r="K38" i="1" l="1"/>
  <c r="K39" i="1"/>
  <c r="K40" i="1"/>
  <c r="K43" i="1"/>
  <c r="L46" i="1"/>
  <c r="K47" i="1"/>
  <c r="K48" i="1"/>
  <c r="K51" i="1"/>
  <c r="L54" i="1"/>
  <c r="K55" i="1"/>
  <c r="K56" i="1"/>
  <c r="K59" i="1"/>
  <c r="K63" i="1"/>
  <c r="K64" i="1"/>
  <c r="K67" i="1"/>
  <c r="K71" i="1"/>
  <c r="K72" i="1"/>
  <c r="K75" i="1"/>
  <c r="K79" i="1"/>
  <c r="K80" i="1"/>
  <c r="K83" i="1"/>
  <c r="K87" i="1"/>
  <c r="K88" i="1"/>
  <c r="K91" i="1"/>
  <c r="K95" i="1"/>
  <c r="K96" i="1"/>
  <c r="K99" i="1"/>
  <c r="K36" i="1"/>
  <c r="L36" i="1"/>
  <c r="K37" i="1"/>
  <c r="L37" i="1"/>
  <c r="K41" i="1"/>
  <c r="L41" i="1"/>
  <c r="K42" i="1"/>
  <c r="L42" i="1"/>
  <c r="L43" i="1"/>
  <c r="K44" i="1"/>
  <c r="L44" i="1"/>
  <c r="K45" i="1"/>
  <c r="L45" i="1"/>
  <c r="K46" i="1"/>
  <c r="L47" i="1"/>
  <c r="L48" i="1"/>
  <c r="K49" i="1"/>
  <c r="L49" i="1"/>
  <c r="K50" i="1"/>
  <c r="L50" i="1"/>
  <c r="L51" i="1"/>
  <c r="K52" i="1"/>
  <c r="L52" i="1"/>
  <c r="K53" i="1"/>
  <c r="L53" i="1"/>
  <c r="K54" i="1"/>
  <c r="L55" i="1"/>
  <c r="L56" i="1"/>
  <c r="K57" i="1"/>
  <c r="L57" i="1"/>
  <c r="K58" i="1"/>
  <c r="L58" i="1"/>
  <c r="L59" i="1"/>
  <c r="K60" i="1"/>
  <c r="L60" i="1"/>
  <c r="K61" i="1"/>
  <c r="L61" i="1"/>
  <c r="K62" i="1"/>
  <c r="L62" i="1"/>
  <c r="L63" i="1"/>
  <c r="L64" i="1"/>
  <c r="K65" i="1"/>
  <c r="L65" i="1"/>
  <c r="K66" i="1"/>
  <c r="L66" i="1"/>
  <c r="L67" i="1"/>
  <c r="K68" i="1"/>
  <c r="L68" i="1"/>
  <c r="K69" i="1"/>
  <c r="L69" i="1"/>
  <c r="K70" i="1"/>
  <c r="L70" i="1"/>
  <c r="L71" i="1"/>
  <c r="L72" i="1"/>
  <c r="K73" i="1"/>
  <c r="L73" i="1"/>
  <c r="K74" i="1"/>
  <c r="L74" i="1"/>
  <c r="L75" i="1"/>
  <c r="K76" i="1"/>
  <c r="L76" i="1"/>
  <c r="K77" i="1"/>
  <c r="L77" i="1"/>
  <c r="K78" i="1"/>
  <c r="L78" i="1"/>
  <c r="L79" i="1"/>
  <c r="L80" i="1"/>
  <c r="K81" i="1"/>
  <c r="L81" i="1"/>
  <c r="K82" i="1"/>
  <c r="L82" i="1"/>
  <c r="L83" i="1"/>
  <c r="K84" i="1"/>
  <c r="L84" i="1"/>
  <c r="K85" i="1"/>
  <c r="L85" i="1"/>
  <c r="K86" i="1"/>
  <c r="L86" i="1"/>
  <c r="L87" i="1"/>
  <c r="L88" i="1"/>
  <c r="K89" i="1"/>
  <c r="L89" i="1"/>
  <c r="K90" i="1"/>
  <c r="L90" i="1"/>
  <c r="L91" i="1"/>
  <c r="K92" i="1"/>
  <c r="L92" i="1"/>
  <c r="K93" i="1"/>
  <c r="L93" i="1"/>
  <c r="K94" i="1"/>
  <c r="L94" i="1"/>
  <c r="L95" i="1"/>
  <c r="L96" i="1"/>
  <c r="K97" i="1"/>
  <c r="L97" i="1"/>
  <c r="K98" i="1"/>
  <c r="L98" i="1"/>
  <c r="L99" i="1"/>
  <c r="K100" i="1"/>
  <c r="L100" i="1"/>
  <c r="K101" i="1"/>
  <c r="L101" i="1"/>
  <c r="L40" i="1" l="1"/>
  <c r="L39" i="1"/>
  <c r="L38" i="1"/>
  <c r="H101" i="1" l="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L35" i="1"/>
  <c r="K35" i="1"/>
  <c r="H35" i="1"/>
  <c r="L34" i="1"/>
  <c r="K34" i="1"/>
  <c r="H34" i="1"/>
  <c r="L33" i="1"/>
  <c r="K33" i="1"/>
  <c r="H33" i="1"/>
  <c r="L32" i="1"/>
  <c r="K32" i="1"/>
  <c r="H32" i="1"/>
  <c r="L31" i="1"/>
  <c r="K31" i="1"/>
  <c r="H31" i="1"/>
  <c r="L30" i="1"/>
  <c r="K30" i="1"/>
  <c r="H30" i="1"/>
  <c r="L29" i="1"/>
  <c r="K29" i="1"/>
  <c r="H29" i="1"/>
  <c r="L28" i="1"/>
  <c r="K28" i="1"/>
  <c r="H28" i="1"/>
  <c r="L27" i="1"/>
  <c r="K27" i="1"/>
  <c r="H27" i="1"/>
  <c r="L26" i="1"/>
  <c r="K26" i="1"/>
  <c r="H26" i="1"/>
  <c r="L25" i="1"/>
  <c r="K25" i="1"/>
  <c r="H25" i="1"/>
  <c r="L24" i="1"/>
  <c r="K24" i="1"/>
  <c r="H24" i="1"/>
  <c r="L23" i="1"/>
  <c r="K23" i="1"/>
  <c r="H23" i="1"/>
  <c r="L22" i="1"/>
  <c r="K22" i="1"/>
  <c r="H22" i="1"/>
  <c r="L21" i="1"/>
  <c r="K21" i="1"/>
  <c r="H21" i="1"/>
  <c r="L20" i="1"/>
  <c r="K20" i="1"/>
  <c r="H20" i="1"/>
  <c r="L19" i="1"/>
  <c r="K19" i="1"/>
  <c r="H19" i="1"/>
  <c r="L18" i="1"/>
  <c r="K18" i="1"/>
  <c r="H18" i="1"/>
  <c r="L17" i="1"/>
  <c r="K17" i="1"/>
  <c r="H17" i="1"/>
  <c r="L16" i="1"/>
  <c r="K16" i="1"/>
  <c r="H16" i="1"/>
  <c r="L15" i="1"/>
  <c r="K15" i="1"/>
  <c r="H15" i="1"/>
  <c r="L14" i="1"/>
  <c r="K14" i="1"/>
  <c r="H14" i="1"/>
  <c r="L13" i="1"/>
  <c r="K13" i="1"/>
  <c r="H13" i="1"/>
  <c r="L12" i="1"/>
  <c r="K12" i="1"/>
  <c r="H12" i="1"/>
  <c r="L11" i="1"/>
  <c r="K11" i="1"/>
  <c r="H11" i="1"/>
  <c r="L10" i="1"/>
  <c r="K10" i="1"/>
  <c r="H10" i="1"/>
  <c r="L9" i="1"/>
  <c r="K9" i="1"/>
  <c r="H9" i="1"/>
  <c r="L8" i="1"/>
  <c r="K8" i="1"/>
  <c r="H8" i="1"/>
  <c r="L7" i="1"/>
  <c r="K7" i="1"/>
  <c r="H7" i="1"/>
  <c r="I104" i="1" l="1"/>
  <c r="J104" i="1"/>
</calcChain>
</file>

<file path=xl/sharedStrings.xml><?xml version="1.0" encoding="utf-8"?>
<sst xmlns="http://schemas.openxmlformats.org/spreadsheetml/2006/main" count="341" uniqueCount="216">
  <si>
    <t>[DOPLNÍ DODAVATEL]</t>
  </si>
  <si>
    <t>Položka</t>
  </si>
  <si>
    <t>Množství</t>
  </si>
  <si>
    <t>MAXIMÁLNÍ CENA za měrnou jednotku (MJ) 
v Kč bez DPH</t>
  </si>
  <si>
    <t>NABÍDKOVÁ CENA za měrnou jednotku (MJ)
v Kč bez DPH</t>
  </si>
  <si>
    <t>NABÍDKOVÁ CENA CELKEM 
v Kč bez DPH</t>
  </si>
  <si>
    <t>VYHOVUJE / NEVYHOVUJE</t>
  </si>
  <si>
    <t>30192000-1 - Kancelářské potřeby</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</si>
  <si>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</si>
  <si>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</si>
  <si>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</si>
  <si>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</si>
  <si>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30197630-1 - Papír určený k tisku</t>
  </si>
  <si>
    <t xml:space="preserve">Název </t>
  </si>
  <si>
    <t>Měrná jednotka [MJ]</t>
  </si>
  <si>
    <t>Popis</t>
  </si>
  <si>
    <t xml:space="preserve">Maximální cena za jednotlivé položky 
 v Kč BEZ DPH </t>
  </si>
  <si>
    <t xml:space="preserve">Fakturace </t>
  </si>
  <si>
    <t xml:space="preserve">Financováno
 z projektových finančních prostředků </t>
  </si>
  <si>
    <t xml:space="preserve">Obchodní podmínky NAD RÁMEC STANDARDNÍCH 
obchodních podmínek </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</si>
  <si>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</si>
  <si>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</si>
  <si>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</si>
  <si>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POZNÁMKA </t>
  </si>
  <si>
    <t>CPV - výběr
čisticí prostředky a hygienické potřeby</t>
  </si>
  <si>
    <t>Samostatná faktura</t>
  </si>
  <si>
    <t>NE</t>
  </si>
  <si>
    <t>ks</t>
  </si>
  <si>
    <t>bal</t>
  </si>
  <si>
    <t>sada</t>
  </si>
  <si>
    <t>Vysoká lepicí síla a okamžitá přilnavost. Vhodné na  papír, karton, nevysychá, neobsahuje rozpouštědla.</t>
  </si>
  <si>
    <t>Nůžky kancelářské střední</t>
  </si>
  <si>
    <t xml:space="preserve">Motouz jutový přírodní  </t>
  </si>
  <si>
    <t>Nůžky kancelářské malé</t>
  </si>
  <si>
    <t>Propisovací tužka</t>
  </si>
  <si>
    <t>Taška obchodní - obálka A4/dno</t>
  </si>
  <si>
    <t>Popisovač lihový 0,6 mm - sada 4ks</t>
  </si>
  <si>
    <t>Popisovač lihový 1mm - sada 4ks</t>
  </si>
  <si>
    <t>Korekční strojek jednorázový</t>
  </si>
  <si>
    <t>Pryž v tužce, posuvná</t>
  </si>
  <si>
    <t>Obálky bublinkové bílé 180x260 /D1/</t>
  </si>
  <si>
    <t>Obálky bublinkové bílé 220x260 /E2/</t>
  </si>
  <si>
    <t>Opravný lak</t>
  </si>
  <si>
    <t>balení</t>
  </si>
  <si>
    <t>Lepicí tyčinka  min. 40g</t>
  </si>
  <si>
    <t>Rozlišovač papírový ("jazyk") - mix 5 barev</t>
  </si>
  <si>
    <t>Zvýrazňovač 1-4 mm, sada 4ks</t>
  </si>
  <si>
    <t>Desky odkládací A4, 3 klopy, ekokarton - modrá</t>
  </si>
  <si>
    <t>Taška obchodní textil- obálka A4/dno</t>
  </si>
  <si>
    <t>Sešit A4 linka</t>
  </si>
  <si>
    <t xml:space="preserve">Spojovače 24/6  </t>
  </si>
  <si>
    <t>Korekční strojek 4,2 včetně vyměnitelné náplně</t>
  </si>
  <si>
    <t>Samolepicí etikety bílá 70x36 mm</t>
  </si>
  <si>
    <t>Nůžky celokovové - 18 cm</t>
  </si>
  <si>
    <t>Obchodní název + typ</t>
  </si>
  <si>
    <t>ANO</t>
  </si>
  <si>
    <r>
      <t xml:space="preserve">Pokud financováno z projektových prostředků, pak </t>
    </r>
    <r>
      <rPr>
        <b/>
        <sz val="11"/>
        <color rgb="FFFF0000"/>
        <rFont val="Calibri"/>
        <family val="2"/>
        <charset val="238"/>
        <scheme val="minor"/>
      </rPr>
      <t>DODAVATEL</t>
    </r>
    <r>
      <rPr>
        <b/>
        <sz val="11"/>
        <rFont val="Calibri"/>
        <family val="2"/>
        <charset val="238"/>
        <scheme val="minor"/>
      </rPr>
      <t xml:space="preserve"> uvede </t>
    </r>
    <r>
      <rPr>
        <b/>
        <sz val="11"/>
        <color rgb="FFFF0000"/>
        <rFont val="Calibri"/>
        <family val="2"/>
        <charset val="238"/>
        <scheme val="minor"/>
      </rPr>
      <t>NA FAKTURU</t>
    </r>
    <r>
      <rPr>
        <b/>
        <sz val="11"/>
        <rFont val="Calibri"/>
        <family val="2"/>
        <charset val="238"/>
        <scheme val="minor"/>
      </rPr>
      <t>: NÁZEV A ČÍSLO DOTAČNÍHO PROJEKTU</t>
    </r>
  </si>
  <si>
    <t>Voděodolný, otěruvzdorný inkoust, vláknový hrot, ergonomický úchop, šíře stopy 1 mm, ventilační uzávěry, na fólie, filmy, sklo, plasty. 
4 ks v balení.</t>
  </si>
  <si>
    <t>Vysoce kvalitní nůžky, nožnice vyrobené z tvrzené japonské oceli s nerezovou úpravou, ergonomické držení - měkký dotek, délka nůžek min. 15 cm.</t>
  </si>
  <si>
    <t>Pro vkládání dokumentů do velikosti A4, ekokarton min. 250g.</t>
  </si>
  <si>
    <t>Obálky se dnem vyztužené /textil/samolepící.</t>
  </si>
  <si>
    <t>Kvalitní lepicí páska průhledná.</t>
  </si>
  <si>
    <t xml:space="preserve">Min. 40 listů. </t>
  </si>
  <si>
    <t>Obálky bílé samolepící se dnem A4.</t>
  </si>
  <si>
    <t>Korekční strojek pro opakované použití, s vyměnitelnou náplní, návin min. 10 m, korekce na běžném i faxovém papíře, náplň kryje okamžitě, nezanechává stopy či skvrny na fotokopiích.</t>
  </si>
  <si>
    <t xml:space="preserve">Archy formátu A4 , pro tisk v kopírkách, laserových a inkoustových tiskárnách. 100listů/ bal. </t>
  </si>
  <si>
    <t>Opravný lak, nanášení štětečkem nebo houbičkou.</t>
  </si>
  <si>
    <t>Min. 100 g,  pro kancelář i domácnost.</t>
  </si>
  <si>
    <t>Celokovové provedení, čepele spojuje kovový šroub, řezné plochy speciálně upraveny pro snadný a precizní střih.</t>
  </si>
  <si>
    <t>Na grafitové tužky, plastové tělo.</t>
  </si>
  <si>
    <t>Příloha č. 2 Kupní smlouvy - technická specifikace
Kancelářské potřeby (II.) 033 - 2021</t>
  </si>
  <si>
    <t xml:space="preserve">Papír kancelářský A4 kvalita"B"  </t>
  </si>
  <si>
    <t>Balicí papír šedák v arších</t>
  </si>
  <si>
    <t>kg</t>
  </si>
  <si>
    <t>Popisovač  lihový 0,6 mm - (červený)</t>
  </si>
  <si>
    <t>Popisovač na flipchart 2,5 mm - (černý)</t>
  </si>
  <si>
    <t>Popisovač tabulový 2,5 mm - sada 4ks</t>
  </si>
  <si>
    <t>Zvýrazňovač  1 - 4,6 mm - (doplnit barvu)</t>
  </si>
  <si>
    <t>Razítková poduška 10,8 x 7cm</t>
  </si>
  <si>
    <t>Ořezávátko dvojité se zásobníkem</t>
  </si>
  <si>
    <t xml:space="preserve">Flipchartový blok bílý 95x68cm, 25 listů, 70g/m2 </t>
  </si>
  <si>
    <t xml:space="preserve">Gelové pero s rychleschnoucím inkoustem </t>
  </si>
  <si>
    <t>Gelové pero s rychleschnoucím inkoustem gumovací</t>
  </si>
  <si>
    <t>Gelové pero s rychleschnoucím ingoustem sada 4ks</t>
  </si>
  <si>
    <t xml:space="preserve">Liner na psaní sada 4 barev </t>
  </si>
  <si>
    <t xml:space="preserve">Pryž </t>
  </si>
  <si>
    <t>Kartoteční listy, A8, čtvereček, bílá, 100ks v bal</t>
  </si>
  <si>
    <t>Kartoteční listy, A8, linka, růžová, 100ks v bal</t>
  </si>
  <si>
    <t>Kartoteční listy, A8, linka, modrá, 100ks v bal</t>
  </si>
  <si>
    <t>Kartoteční listy, A8, linka, zelená, 100ks v bal</t>
  </si>
  <si>
    <t>Kartoteční listy, A8, linka, žlutá, 100ks v bal</t>
  </si>
  <si>
    <t>Kartoteční listy, A7, čtvereček, růžová, 100ks v bal</t>
  </si>
  <si>
    <t>Kartoteční listy, A7, čtvereček, modrá, 100ks v bal</t>
  </si>
  <si>
    <t>Kartoteční listy, A7, čtvereček, zelená, 100ks v bal</t>
  </si>
  <si>
    <t>Kartoteční listy, A7, čtvereček, žlutá, 100ks v bal</t>
  </si>
  <si>
    <t>Samolepící zesilovací kroužky 700ks v bal</t>
  </si>
  <si>
    <t>Obálka plastová PVC s patentem /druk/  A6 - různé barvy</t>
  </si>
  <si>
    <t>Obálka plastová PVC s patentem /druk/ A5 - různé barvy</t>
  </si>
  <si>
    <t>Obálka plastová PVC s patentem /druk/ A4 - různé barvy</t>
  </si>
  <si>
    <t xml:space="preserve">Podložka A4 s klipem jednoduchá </t>
  </si>
  <si>
    <t>Podložka A4 s klipem uzaviratelná</t>
  </si>
  <si>
    <t xml:space="preserve">Euroobal A5  </t>
  </si>
  <si>
    <t xml:space="preserve">Samolepící záložky: šipky 12 x 42 mm - 5 x neon </t>
  </si>
  <si>
    <t>Karton kreslící bílý A3 220g</t>
  </si>
  <si>
    <t xml:space="preserve">Obálky bublinkové bílé 220x330 </t>
  </si>
  <si>
    <t>Obálky bublinkové bílé 240x330/G4</t>
  </si>
  <si>
    <t>Obálky bublinkové bílé 270x360</t>
  </si>
  <si>
    <t>Taška obchodní - obálka A5/dno</t>
  </si>
  <si>
    <t>Lepicí páska 38mm x 66m transparentní</t>
  </si>
  <si>
    <t>Lepicí páska s odvíječem lepenky 19mm</t>
  </si>
  <si>
    <t xml:space="preserve">Lepící páska do stolních odvíječů - náplň 19mm </t>
  </si>
  <si>
    <t>Tužka HB 2 s pryží</t>
  </si>
  <si>
    <t>Tuhy do mikrotužky 0,5 HB,B</t>
  </si>
  <si>
    <t>pastelky - 24 barev</t>
  </si>
  <si>
    <t>Kuličkové pero modrá náplň</t>
  </si>
  <si>
    <t>Extra lehké pero se zjednodušeným stiskacím mechanismem a gumovým úchopem pro pohodlné psaní. Šířka stopy: 0,5 mm.</t>
  </si>
  <si>
    <t>Sešívaška min.10listů</t>
  </si>
  <si>
    <t xml:space="preserve">Připínáčky </t>
  </si>
  <si>
    <t xml:space="preserve">Skartovačka </t>
  </si>
  <si>
    <t>olejový papír pro údržbu skartovaček</t>
  </si>
  <si>
    <t>Tempery - sada 6 bvarev</t>
  </si>
  <si>
    <t xml:space="preserve">Školní temperové barvy vodou ředitelné. Po zaschnutí jsou znovu rozmalovatelné vodou. Jsou velmi kvalitní s vysokou kryvostí a jasnou barevností. Sada 6 barev (bílá, žlutá, červená, sv.modrá, sv.zelená, černá). Tuby s obsahem 16 ml barvy. </t>
  </si>
  <si>
    <t>složka barevných papírů, mix barev 80g</t>
  </si>
  <si>
    <t>krepový papír žlutý</t>
  </si>
  <si>
    <t>krepový papír oranžový</t>
  </si>
  <si>
    <t>krepový papír červený</t>
  </si>
  <si>
    <t>krepový papír fialový</t>
  </si>
  <si>
    <t>krepový papír modrý</t>
  </si>
  <si>
    <t>krepový papír zelený</t>
  </si>
  <si>
    <t>krepový papír hněný</t>
  </si>
  <si>
    <t>ploché štětce - sada</t>
  </si>
  <si>
    <t>Desky odkládací A4, 3 klopy, ekokarton - žlutá</t>
  </si>
  <si>
    <t>Desky odkládací A4, 3 klopy, ekokarton - červená</t>
  </si>
  <si>
    <t>Štítky k pořadačům samolepící</t>
  </si>
  <si>
    <t xml:space="preserve">Sešit A5 čistý </t>
  </si>
  <si>
    <t>Sešit A5 linka</t>
  </si>
  <si>
    <t>Sešit A5 čtvereček</t>
  </si>
  <si>
    <t xml:space="preserve">Sešit A4 čistý </t>
  </si>
  <si>
    <t>Sešit A4 čtvereček</t>
  </si>
  <si>
    <t>Nůžky střední velké</t>
  </si>
  <si>
    <t>blok na flipchart - bílý</t>
  </si>
  <si>
    <t>Keramická magnetická tabule 200x100 cm, hliník.rám</t>
  </si>
  <si>
    <t>Bílá magnetická tabule s lesklým keramickým povrchem s hliníkovým designovým eloxovaný rámem, rozměr cca 200x100cm</t>
  </si>
  <si>
    <t xml:space="preserve">
ESF II projekt Západočeské univerzity v Plzni
Číslo projektu: CZ.02.2.69/0.0/0.0/18_056/0013239</t>
  </si>
  <si>
    <t>KPG - Hana Zavitkovská,
Tel.: 377763 6341,
E-mail: zavitkov@kpg.zcu.cz</t>
  </si>
  <si>
    <t>DFZ-CV  Mgr. Lenka Krausová,
Tel.: 37763 3722,
E-mail: krauso@fzs.zcu.cz</t>
  </si>
  <si>
    <t>Chodské nám. 1,
301 00 Plzeň,
Fakulta pedagogická - Katedra pedagogiky,
místnost CH 206</t>
  </si>
  <si>
    <t>Husova 11, 
301 00 Plzeň, 
Fakulta zdravotnických studií - Děkanát,
Oddělení celoživotního vzdělávání, 
místnost HJ 211</t>
  </si>
  <si>
    <t>U3V - Mgr. Magdalena Edlová, DiS.,
Tel.: 37763 1907,
E-mail: edlova@rek.zcu.cz</t>
  </si>
  <si>
    <t>Jungmannova 1, 
301 00 Plzeň,
Odbor celoživotního vzdělávání -
Univerzita třetího věku, 
místnost JJ 113b</t>
  </si>
  <si>
    <t>KPS - Bc. Alena Bláhová,
Tel.: 37763 6371,
E-mail: akasakov@kps.zcu.cz</t>
  </si>
  <si>
    <t>Chodské nám. 1,
301 00 Plzeň,
Fakulta pedagogická - Katedra psychologie, 
1. patro - místnost CH 210</t>
  </si>
  <si>
    <t>FEL - Ing. Lukáš Veg, Ph.D.,
Tel.: 37763 4460, 606 359 222,
E-mail: vegl@fel.zcu.cz</t>
  </si>
  <si>
    <t>Univerzitní 26,
301 00 Plzeň,
Fakulta elektrotechnická - RICE,
místnost EK 208</t>
  </si>
  <si>
    <t>Gramáž 80±2; tloušťka 160±3; vlhkost 3,9-5,3%; opacita min. 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</si>
  <si>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Rozměry 70 x 100 cm, gramáž 90 g.</t>
  </si>
  <si>
    <t xml:space="preserve">Vyměnitelná náplň F- 411, modrý inkoust, jehlový hrot 0,5 mm pro extra jemné psaní, plastové tělo, pogumovaný úchop pro příjemnější držení, stiskací mechanismus, kovový hrot. </t>
  </si>
  <si>
    <t>Voděodolný, otěruvzdorný inkoust,šíře stopy 0,6mm, ventilační uzávěr, na papír, folie, sklo, plasty, polystyrén.</t>
  </si>
  <si>
    <t>Odolný proti vyschnutí, kulatý hrot, šíře stopy 2,5 mm, na flipchartové tabule, nepropíjí se papírem, ventilační uzávěr.</t>
  </si>
  <si>
    <t>Stíratelný, světlostálý, kulatý, vláknový hrot, šíře stopy 2,5 mm, ventilační uzávěr. Na bílé tabule, sklo, PVC, porcelán. Sada 4 ks.</t>
  </si>
  <si>
    <t>Klínový hrot , šíře stopy 1 - 4,6 mm, ventilační uzávěry, vhodný i na faxový papír</t>
  </si>
  <si>
    <t>Pro namáčecí razítka,  kovové víčko .</t>
  </si>
  <si>
    <t>Šíře min. 4,2 mm, návin min. 6 m, korekční roller ve tvaru pera, suchá korekce, kryje okamžitě, korekce na běžném i faxovém papíru, nezanechává stopy či skvrny na fotokopiích.</t>
  </si>
  <si>
    <t>Papír na tisk certifikátů ze školení  160G/m2</t>
  </si>
  <si>
    <t>Pro vysokorychlostní  tisk na barevných i černobílých laserových tiskárnách a  kopírovacích zařízeních. Satinovaný hlazený povrch. Papír velikosti A4  vyniká zejména svou ostrostí tisku. Jedno balení obsahuje celkem min. 250 listů. </t>
  </si>
  <si>
    <t>Voděodolný, otěruvzdorný inkoust, šíře stopy 0,6 mm, ventilační uzávěr, na papír, folie, sklo, plasty, polystyrén. 
Sada: barvy černá, zelená, červená, modrá.</t>
  </si>
  <si>
    <t>Pro silnou i tenkou tužku, plastové se zásobníkem na odpad.</t>
  </si>
  <si>
    <t>Pro použití se všemi běžně dostupnými typy flipchartů, gramáž 70g/m2, horní okraj je univerzálně děrovaný (10 děr) a perforovaný pro snadné odtrhávání listů. Rozměry bloku jsou 95x68cm, gramáž 70g/m2, v bloku min. 25 listů.</t>
  </si>
  <si>
    <t>Klikací mechanismus, pogumovaný úchop, průměr hrotu 0,7 mm, šířka stopy 0,35 mm, barva inkoustu modrá.</t>
  </si>
  <si>
    <t>Klikací mechanismus, přepisovatelný roller s tekutou náplní a tepelně aktivní gumou pro čisté odstranění inkoustu, žebrovaná rukojeť, vyměnitelné náplně, průměr hrotu 0,5mm, šířka stopy 0,25 mm, barva inkoustu modrá.</t>
  </si>
  <si>
    <t>Klikací mechanismus, rychleschnoucí inkoust, pogumovaný úchop, průměr hrotu 0,7mm, šířka stopy 0,35mm.
Barva inkustu v sadě: 1x černá, 1x modrá, 1x červená, 1x zelená.</t>
  </si>
  <si>
    <t>Vláknový, 0,8 mm hrot, vyrobeno z 98 % recyklovaného plastu, s klipem. Barvy v balení: modrá, černá, zelená, červená.</t>
  </si>
  <si>
    <t>Bezdřevý papír, 170g/m2, bílý podklad/kostka.</t>
  </si>
  <si>
    <t>Bezdřevý papír, 170g/m2, růžový podklad/linka.</t>
  </si>
  <si>
    <t>Bezdřevý papír, 170g/m2, modrý podklad/linka.</t>
  </si>
  <si>
    <t xml:space="preserve">Bezdřevý papír, 170g/m2, zelený podklad/linka </t>
  </si>
  <si>
    <t>Na grafitové tužky, bílá se slonem, hmotnost 0,003kg.</t>
  </si>
  <si>
    <t>Bezdřevý papír, 170g/m2, žlutý podklad/linka.</t>
  </si>
  <si>
    <t>Bezdřevý papír, 170g/m2, růžový podklad/čtvereček.</t>
  </si>
  <si>
    <t>Bezdřevý papír, 170g/m2, modrý podklad/čtvereček.</t>
  </si>
  <si>
    <t>Bezdřevý papír, 170g/m2, zelený podklad/čtvereček.</t>
  </si>
  <si>
    <t>Bezdřevý papír, 170g/m2, žlutý podklad/čtvereček.</t>
  </si>
  <si>
    <t>Lepící kroužky na vyztužení otvorů u děrovaného papíru pro založení do pořadačů.</t>
  </si>
  <si>
    <t>Kvalitní průhledný polypropylen, zavírání jedním drukem (patentem) na delší straně.</t>
  </si>
  <si>
    <t>Oddělování stránek v pořadačích všech typů, rozměr 10,5x24 cm, 100 ks /balení.</t>
  </si>
  <si>
    <t>Formát A4, plast, kovový klip.</t>
  </si>
  <si>
    <t>Formát A4, plast, kovový klip, uzavíratelná (pro řidiče).</t>
  </si>
  <si>
    <t>Čiré, 42 mic., balení 25ks.</t>
  </si>
  <si>
    <t>Popisovatelné šipky, neonové samolepicí záložky, plastové, průhledné. 5 x 25ks  v balení.</t>
  </si>
  <si>
    <t>Gramáž 80±2; tloušťka 160±3; vlhkost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</si>
  <si>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Bílý karton (čtvrtka), 1 bal/200 list.</t>
  </si>
  <si>
    <t>Samolepicí, odtrhovací proužek, vzduchová ochranná vrstva, vhodné pro zasílání křehkých předmětů, 10 ks v balení.</t>
  </si>
  <si>
    <t>Obálky bílé samolepící se dnem A5.</t>
  </si>
  <si>
    <t>Lepicí páska 33 m × 19 mm, transparentní,odvíječ s kovovým nožem.</t>
  </si>
  <si>
    <t>Klasická tužka s pryží, tvrdost HB.</t>
  </si>
  <si>
    <t>Transparentní lepicí páska vhodná do stolních odvíječů, šíře19 mm, návin min. 30 m.</t>
  </si>
  <si>
    <t>Min. 12 tuh v balení.</t>
  </si>
  <si>
    <t>Klasické šestihranné pastelky , barevně lakované.</t>
  </si>
  <si>
    <t>Klínový hrot, šíře stopy 1-4 mm, ventilační uzávěr , vhodný i na faxový papír. 4 ks v balení.</t>
  </si>
  <si>
    <t>Sešití min. 10 listů, spojovače No.10.</t>
  </si>
  <si>
    <t>Niklované , nýtované, min. 100ks v balení.</t>
  </si>
  <si>
    <t>Vysoce kvalitní pozinkované spojovače, min.1000 ks v balení.</t>
  </si>
  <si>
    <t>Likvidace dokumentů, CD/DVD a plastových karet.
Zpracování min. 10 listů najednou (A4, 80 g/m2) včetně sponek ze sešívačky.
Třídění odpadu díky separátním záchytným nádobám.
Ochrana proti přehřátí.
Automatické zapnutí.
Zpětný chod.
Odpadová nádoba min. 10 l.
Stupeň zabezpečení min. P3 BNÚ.
Síťový kabel cca 1,5 m.</t>
  </si>
  <si>
    <t>Speciální olejem napuštěný papír pro údržbu a mazání řezacích nožů skartovačů; min. 10 listů v balení.</t>
  </si>
  <si>
    <t>Složka barevných papírů, mix barev, 20 listů v balení.</t>
  </si>
  <si>
    <t>Krepový papír o rozměru 2000 x 500 mm, stupeň krepování cca30-40%, 100% celoulóza.</t>
  </si>
  <si>
    <t>Krepový papír o rozměru 2000 x 500 mm, stupeň krepovánícca 30-40%, 100% celoulóza.</t>
  </si>
  <si>
    <t>Krepový papír o rozměru 2000 x 500 mm, stupeň krepování 30-40%, 100% celoulóza.</t>
  </si>
  <si>
    <t>Sada šesti plochých syntetických štětců, velikost štětců č. 2, 4, 6, 8, 10, 12.</t>
  </si>
  <si>
    <t>Samolepící papírové štítky,  šířka 60 mm, barva bílá, 10 ks/ balení.</t>
  </si>
  <si>
    <t>Min. 40 listů.</t>
  </si>
  <si>
    <t>Vysoce kvalitní nůžky, nožnice vyrobené z tvrzené japonské oceli s nerezovou úpravou , ergonomické držení - měkký dotek,délka nůžek min. 21 cm.</t>
  </si>
  <si>
    <t>Kvalitní nůžky z nerez oceli, ergonomické úchopy z nelámavé plastické hmoty, délka min. 25 mm.</t>
  </si>
  <si>
    <t>Bílý papír s děrováním pro zavěšení do všech typů flipchartů. V bloku min. 25 listů.</t>
  </si>
  <si>
    <t>Požadavek zadavatele: 
do sloupce označeného textem:</t>
  </si>
  <si>
    <t>Dodavatel doplní do jednotlivých prázdných žlutě podbarvených buněk požadované údaje, tj. jednotkové ceny, u položky č. 68 i obchodní název a typ.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</si>
</sst>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6"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b/>
      <sz val="11"/>
      <color theme="1"/>
      <name val="Calibri"/>
      <family val="2"/>
      <charset val="238"/>
      <scheme val="minor"/>
    </font>
    <font>
      <b/>
      <sz val="14"/>
      <color theme="1"/>
      <name val="Calibri"/>
      <family val="2"/>
      <charset val="238"/>
      <scheme val="minor"/>
    </font>
    <font>
      <sz val="11"/>
      <name val="Calibri"/>
      <family val="2"/>
      <charset val="238"/>
      <scheme val="minor"/>
    </font>
    <font>
      <sz val="13"/>
      <color theme="1"/>
      <name val="Calibri"/>
      <family val="2"/>
      <charset val="238"/>
      <scheme val="minor"/>
    </font>
    <font>
      <sz val="12"/>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1"/>
      <color theme="1"/>
      <name val="Calibri"/>
      <family val="2"/>
      <charset val="238"/>
    </font>
    <font>
      <sz val="11"/>
      <name val="Calibri"/>
      <family val="2"/>
      <charset val="238"/>
    </font>
    <font>
      <sz val="11"/>
      <color theme="1"/>
      <name val="Calibri"/>
      <family val="2"/>
      <charset val="238"/>
      <scheme val="minor"/>
    </font>
    <font>
      <b/>
      <sz val="11"/>
      <color theme="1"/>
      <name val="Calibri"/>
      <family val="2"/>
      <charset val="238"/>
      <scheme val="minor"/>
    </font>
    <font>
      <b/>
      <sz val="12"/>
      <color theme="1"/>
      <name val="Calibri"/>
      <family val="2"/>
      <charset val="238"/>
      <scheme val="minor"/>
    </font>
    <font>
      <b/>
      <sz val="11"/>
      <name val="Calibri"/>
      <family val="2"/>
      <charset val="238"/>
      <scheme val="minor"/>
    </font>
    <font>
      <sz val="11"/>
      <name val="Calibri"/>
      <family val="2"/>
      <charset val="238"/>
    </font>
    <font>
      <b/>
      <sz val="11"/>
      <color rgb="FFFF0000"/>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43">
    <border>
      <left/>
      <right/>
      <top/>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n">
        <color indexed="64"/>
      </bottom>
      <diagonal/>
    </border>
    <border>
      <left/>
      <right style="thick">
        <color indexed="64"/>
      </right>
      <top/>
      <bottom/>
      <diagonal/>
    </border>
    <border>
      <left/>
      <right/>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
      <left style="thick">
        <color indexed="64"/>
      </left>
      <right style="medium">
        <color indexed="64"/>
      </right>
      <top style="thin">
        <color indexed="64"/>
      </top>
      <bottom style="medium">
        <color indexed="64"/>
      </bottom>
      <diagonal/>
    </border>
    <border>
      <left style="thick">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ck">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diagonal/>
    </border>
    <border>
      <left style="thick">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thick">
        <color indexed="64"/>
      </top>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diagonalUp="1" diagonalDown="1">
      <left style="medium">
        <color indexed="64"/>
      </left>
      <right style="medium">
        <color indexed="64"/>
      </right>
      <top style="medium">
        <color indexed="64"/>
      </top>
      <bottom/>
      <diagonal style="thin">
        <color indexed="64"/>
      </diagonal>
    </border>
    <border diagonalUp="1" diagonalDown="1">
      <left style="medium">
        <color indexed="64"/>
      </left>
      <right style="medium">
        <color indexed="64"/>
      </right>
      <top/>
      <bottom style="medium">
        <color indexed="64"/>
      </bottom>
      <diagonal style="thin">
        <color indexed="64"/>
      </diagonal>
    </border>
    <border diagonalUp="1" diagonalDown="1">
      <left style="medium">
        <color indexed="64"/>
      </left>
      <right style="medium">
        <color indexed="64"/>
      </right>
      <top style="medium">
        <color indexed="64"/>
      </top>
      <bottom style="thick">
        <color indexed="64"/>
      </bottom>
      <diagonal style="thin">
        <color indexed="64"/>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top/>
      <bottom/>
      <diagonal/>
    </border>
    <border>
      <left style="medium">
        <color indexed="64"/>
      </left>
      <right/>
      <top style="thick">
        <color indexed="64"/>
      </top>
      <bottom style="thick">
        <color indexed="64"/>
      </bottom>
      <diagonal/>
    </border>
    <border>
      <left style="medium">
        <color indexed="64"/>
      </left>
      <right/>
      <top style="thick">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thick">
        <color indexed="64"/>
      </bottom>
      <diagonal/>
    </border>
  </borders>
  <cellStyleXfs count="5">
    <xf numFmtId="0" fontId="0" fillId="0" borderId="0"/>
    <xf numFmtId="0" fontId="7" fillId="0" borderId="0"/>
    <xf numFmtId="0" fontId="19" fillId="0" borderId="0"/>
    <xf numFmtId="0" fontId="19" fillId="0" borderId="0"/>
    <xf numFmtId="0" fontId="19" fillId="0" borderId="0"/>
  </cellStyleXfs>
  <cellXfs count="180">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xf numFmtId="0" fontId="0" fillId="0" borderId="0" xfId="0" applyAlignment="1">
      <alignment wrapText="1"/>
    </xf>
    <xf numFmtId="0" fontId="9" fillId="0" borderId="0" xfId="0" applyFont="1" applyAlignment="1">
      <alignment vertical="center"/>
    </xf>
    <xf numFmtId="0" fontId="10" fillId="0" borderId="0" xfId="0" applyFont="1" applyAlignment="1">
      <alignment horizontal="center" vertical="top" wrapText="1"/>
    </xf>
    <xf numFmtId="0" fontId="0" fillId="0" borderId="0" xfId="0" applyAlignment="1">
      <alignment vertical="top" wrapText="1"/>
    </xf>
    <xf numFmtId="0" fontId="8" fillId="0" borderId="0" xfId="0" applyFont="1" applyAlignment="1">
      <alignment vertical="center"/>
    </xf>
    <xf numFmtId="0" fontId="11" fillId="0" borderId="0" xfId="0" applyFont="1" applyAlignment="1">
      <alignment vertical="center"/>
    </xf>
    <xf numFmtId="0" fontId="11" fillId="0" borderId="0" xfId="0" applyFont="1" applyAlignment="1">
      <alignment vertical="center" wrapText="1"/>
    </xf>
    <xf numFmtId="0" fontId="12" fillId="0" borderId="0" xfId="0" applyFont="1" applyAlignment="1">
      <alignment vertical="top" wrapText="1"/>
    </xf>
    <xf numFmtId="0" fontId="14" fillId="0" borderId="0" xfId="0" applyFont="1" applyAlignment="1">
      <alignment vertical="center"/>
    </xf>
    <xf numFmtId="0" fontId="14" fillId="0" borderId="0" xfId="0" applyFont="1" applyAlignment="1">
      <alignment vertical="center" wrapText="1"/>
    </xf>
    <xf numFmtId="0" fontId="0" fillId="0" borderId="0" xfId="0" applyAlignment="1">
      <alignment horizontal="center" vertical="top" wrapText="1"/>
    </xf>
    <xf numFmtId="0" fontId="8" fillId="2" borderId="1" xfId="0" applyFont="1" applyFill="1" applyBorder="1" applyAlignment="1">
      <alignment horizontal="center" vertical="center" wrapText="1"/>
    </xf>
    <xf numFmtId="0" fontId="0" fillId="0" borderId="0" xfId="0" applyAlignment="1">
      <alignment horizontal="right" vertical="center" indent="1"/>
    </xf>
    <xf numFmtId="0" fontId="0" fillId="0" borderId="0" xfId="0" applyAlignment="1">
      <alignment horizontal="center" vertical="center" wrapText="1"/>
    </xf>
    <xf numFmtId="0" fontId="15" fillId="3" borderId="3" xfId="0" applyFont="1" applyFill="1" applyBorder="1" applyAlignment="1">
      <alignment horizontal="center" vertical="center" wrapText="1"/>
    </xf>
    <xf numFmtId="0" fontId="8" fillId="2" borderId="3" xfId="0" applyFont="1" applyFill="1" applyBorder="1" applyAlignment="1">
      <alignment horizontal="center" vertical="center" wrapText="1"/>
    </xf>
    <xf numFmtId="164" fontId="0" fillId="0" borderId="5" xfId="0" applyNumberFormat="1" applyBorder="1" applyAlignment="1">
      <alignment horizontal="right" vertical="center" indent="1"/>
    </xf>
    <xf numFmtId="165" fontId="0" fillId="0" borderId="5" xfId="0" applyNumberFormat="1" applyBorder="1" applyAlignment="1">
      <alignment horizontal="right" vertical="center" indent="1"/>
    </xf>
    <xf numFmtId="164" fontId="0" fillId="0" borderId="0" xfId="0" applyNumberFormat="1" applyAlignment="1">
      <alignment horizontal="right" vertical="center" indent="1"/>
    </xf>
    <xf numFmtId="0" fontId="15" fillId="3" borderId="2" xfId="0" applyFont="1" applyFill="1" applyBorder="1" applyAlignment="1">
      <alignment horizontal="center" vertical="center" wrapText="1"/>
    </xf>
    <xf numFmtId="0" fontId="0" fillId="0" borderId="0" xfId="0" applyAlignment="1">
      <alignment horizontal="right" vertical="center" wrapText="1"/>
    </xf>
    <xf numFmtId="164" fontId="12" fillId="0" borderId="0" xfId="0" applyNumberFormat="1" applyFont="1" applyAlignment="1">
      <alignment horizontal="right" vertical="center" indent="1"/>
    </xf>
    <xf numFmtId="164" fontId="9" fillId="0" borderId="2" xfId="0" applyNumberFormat="1" applyFont="1" applyBorder="1" applyAlignment="1">
      <alignment horizontal="center" vertical="center"/>
    </xf>
    <xf numFmtId="0" fontId="13" fillId="0" borderId="0" xfId="0" applyFont="1" applyAlignment="1">
      <alignment vertical="center" wrapText="1"/>
    </xf>
    <xf numFmtId="0" fontId="22" fillId="3" borderId="3"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0" fillId="0" borderId="7" xfId="0" applyBorder="1"/>
    <xf numFmtId="0" fontId="0" fillId="0" borderId="8" xfId="0" applyBorder="1"/>
    <xf numFmtId="0" fontId="0" fillId="0" borderId="5" xfId="0" applyBorder="1" applyAlignment="1">
      <alignment horizontal="center" vertical="center"/>
    </xf>
    <xf numFmtId="164" fontId="0" fillId="0" borderId="13" xfId="0" applyNumberFormat="1" applyBorder="1" applyAlignment="1">
      <alignment horizontal="right" vertical="center" indent="1"/>
    </xf>
    <xf numFmtId="165" fontId="0" fillId="0" borderId="13" xfId="0" applyNumberFormat="1" applyBorder="1" applyAlignment="1">
      <alignment horizontal="right" vertical="center" indent="1"/>
    </xf>
    <xf numFmtId="164" fontId="0" fillId="0" borderId="14" xfId="0" applyNumberFormat="1" applyBorder="1" applyAlignment="1">
      <alignment horizontal="right" vertical="center" indent="1"/>
    </xf>
    <xf numFmtId="165" fontId="0" fillId="0" borderId="14" xfId="0" applyNumberFormat="1" applyBorder="1" applyAlignment="1">
      <alignment horizontal="right" vertical="center" indent="1"/>
    </xf>
    <xf numFmtId="0" fontId="0" fillId="0" borderId="0" xfId="0" applyBorder="1"/>
    <xf numFmtId="0" fontId="0" fillId="0" borderId="0" xfId="0"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164" fontId="0" fillId="0" borderId="17" xfId="0" applyNumberFormat="1" applyBorder="1" applyAlignment="1">
      <alignment horizontal="right" vertical="center" indent="1"/>
    </xf>
    <xf numFmtId="165" fontId="0" fillId="0" borderId="17" xfId="0" applyNumberFormat="1" applyBorder="1" applyAlignment="1">
      <alignment horizontal="right" vertical="center" indent="1"/>
    </xf>
    <xf numFmtId="0" fontId="0" fillId="0" borderId="17" xfId="0" applyBorder="1" applyAlignment="1">
      <alignment horizontal="center" vertical="center"/>
    </xf>
    <xf numFmtId="164" fontId="0" fillId="0" borderId="0" xfId="0" applyNumberFormat="1" applyBorder="1" applyAlignment="1">
      <alignment vertical="center"/>
    </xf>
    <xf numFmtId="164" fontId="0" fillId="0" borderId="19" xfId="0" applyNumberFormat="1" applyBorder="1" applyAlignment="1">
      <alignment horizontal="right" vertical="center" indent="1"/>
    </xf>
    <xf numFmtId="165" fontId="0" fillId="0" borderId="19" xfId="0" applyNumberFormat="1" applyBorder="1" applyAlignment="1">
      <alignment horizontal="right" vertical="center" indent="1"/>
    </xf>
    <xf numFmtId="0" fontId="0" fillId="0" borderId="19" xfId="0" applyBorder="1" applyAlignment="1">
      <alignment horizontal="center" vertical="center"/>
    </xf>
    <xf numFmtId="0" fontId="15" fillId="2" borderId="3" xfId="0" applyFont="1" applyFill="1" applyBorder="1" applyAlignment="1">
      <alignment horizontal="center" vertical="center" wrapText="1"/>
    </xf>
    <xf numFmtId="0" fontId="15" fillId="0" borderId="0" xfId="0" applyFont="1" applyAlignment="1">
      <alignment horizontal="left" vertical="center" wrapText="1"/>
    </xf>
    <xf numFmtId="0" fontId="8" fillId="0" borderId="0" xfId="0" applyFont="1" applyAlignment="1">
      <alignment horizontal="left" vertical="center" wrapText="1"/>
    </xf>
    <xf numFmtId="0" fontId="8" fillId="3" borderId="3" xfId="0" applyFont="1" applyFill="1" applyBorder="1" applyAlignment="1">
      <alignment horizontal="center" vertical="center" wrapText="1"/>
    </xf>
    <xf numFmtId="165" fontId="0" fillId="0" borderId="10" xfId="0" applyNumberFormat="1" applyBorder="1" applyAlignment="1">
      <alignment horizontal="right" vertical="center" indent="1"/>
    </xf>
    <xf numFmtId="0" fontId="0" fillId="0" borderId="10" xfId="0" applyBorder="1" applyAlignment="1">
      <alignment horizontal="center" vertical="center"/>
    </xf>
    <xf numFmtId="164" fontId="0" fillId="0" borderId="22" xfId="0" applyNumberFormat="1" applyBorder="1" applyAlignment="1">
      <alignment horizontal="right" vertical="center" indent="1"/>
    </xf>
    <xf numFmtId="0" fontId="8" fillId="0" borderId="0" xfId="0" applyFont="1" applyAlignment="1">
      <alignment horizontal="left" vertical="center" wrapText="1"/>
    </xf>
    <xf numFmtId="0" fontId="8" fillId="3" borderId="3" xfId="0" applyFont="1" applyFill="1" applyBorder="1" applyAlignment="1">
      <alignment horizontal="center" vertical="center" wrapText="1"/>
    </xf>
    <xf numFmtId="0" fontId="0" fillId="3" borderId="3" xfId="0" applyFill="1" applyBorder="1" applyAlignment="1">
      <alignment vertical="center" wrapText="1"/>
    </xf>
    <xf numFmtId="0" fontId="0" fillId="3" borderId="4" xfId="0" applyFill="1" applyBorder="1" applyAlignment="1">
      <alignment vertical="center" wrapText="1"/>
    </xf>
    <xf numFmtId="0" fontId="15" fillId="0" borderId="0" xfId="0" applyFont="1" applyAlignment="1">
      <alignment horizontal="left" vertical="center" wrapText="1"/>
    </xf>
    <xf numFmtId="164" fontId="9" fillId="0" borderId="3" xfId="0" applyNumberFormat="1" applyFont="1" applyBorder="1" applyAlignment="1">
      <alignment horizontal="center" vertical="center"/>
    </xf>
    <xf numFmtId="0" fontId="0" fillId="0" borderId="3" xfId="0" applyBorder="1"/>
    <xf numFmtId="0" fontId="0" fillId="0" borderId="4" xfId="0" applyBorder="1"/>
    <xf numFmtId="0" fontId="21" fillId="0" borderId="0" xfId="0" applyFont="1" applyFill="1" applyAlignment="1">
      <alignment horizontal="left" vertical="center" wrapText="1"/>
    </xf>
    <xf numFmtId="0" fontId="21" fillId="0" borderId="0" xfId="0" applyFont="1" applyFill="1" applyAlignment="1">
      <alignment horizontal="left" vertical="center"/>
    </xf>
    <xf numFmtId="0" fontId="15" fillId="3" borderId="2" xfId="0" applyFont="1" applyFill="1" applyBorder="1" applyAlignment="1">
      <alignment horizontal="center" vertical="center" textRotation="90" wrapText="1"/>
    </xf>
    <xf numFmtId="3" fontId="0" fillId="0" borderId="18" xfId="0" applyNumberFormat="1" applyFill="1" applyBorder="1" applyAlignment="1">
      <alignment horizontal="center" vertical="center" wrapText="1"/>
    </xf>
    <xf numFmtId="0" fontId="18" fillId="0" borderId="19" xfId="2" applyFont="1" applyFill="1" applyBorder="1" applyAlignment="1">
      <alignment horizontal="left" vertical="center" wrapText="1" indent="1"/>
    </xf>
    <xf numFmtId="3" fontId="0" fillId="0" borderId="19" xfId="0" applyNumberFormat="1" applyFill="1" applyBorder="1" applyAlignment="1">
      <alignment horizontal="center" vertical="center" wrapText="1"/>
    </xf>
    <xf numFmtId="0" fontId="16" fillId="0" borderId="19" xfId="2" applyFont="1" applyFill="1" applyBorder="1" applyAlignment="1">
      <alignment horizontal="center" vertical="center" wrapText="1"/>
    </xf>
    <xf numFmtId="0" fontId="16" fillId="0" borderId="19" xfId="2" applyFont="1" applyFill="1" applyBorder="1" applyAlignment="1">
      <alignment horizontal="left" vertical="center" wrapText="1" indent="1"/>
    </xf>
    <xf numFmtId="3" fontId="0" fillId="0" borderId="6" xfId="0" applyNumberFormat="1" applyFill="1" applyBorder="1" applyAlignment="1">
      <alignment horizontal="center" vertical="center" wrapText="1"/>
    </xf>
    <xf numFmtId="0" fontId="18" fillId="0" borderId="5" xfId="2" applyFont="1" applyFill="1" applyBorder="1" applyAlignment="1">
      <alignment horizontal="left" vertical="center" wrapText="1" indent="1"/>
    </xf>
    <xf numFmtId="3" fontId="0" fillId="0" borderId="5" xfId="0" applyNumberFormat="1" applyFill="1" applyBorder="1" applyAlignment="1">
      <alignment horizontal="center" vertical="center" wrapText="1"/>
    </xf>
    <xf numFmtId="0" fontId="16" fillId="0" borderId="5" xfId="2" applyFont="1" applyFill="1" applyBorder="1" applyAlignment="1">
      <alignment horizontal="center" vertical="center" wrapText="1"/>
    </xf>
    <xf numFmtId="0" fontId="16" fillId="0" borderId="5" xfId="2" applyFont="1" applyFill="1" applyBorder="1" applyAlignment="1">
      <alignment horizontal="left" vertical="center" wrapText="1" indent="1"/>
    </xf>
    <xf numFmtId="0" fontId="18" fillId="0" borderId="5" xfId="0" applyFont="1" applyFill="1" applyBorder="1" applyAlignment="1">
      <alignment horizontal="left" vertical="center" wrapText="1" indent="1"/>
    </xf>
    <xf numFmtId="0" fontId="17" fillId="0" borderId="5" xfId="0" applyFont="1" applyFill="1" applyBorder="1" applyAlignment="1">
      <alignment horizontal="center" vertical="center" wrapText="1"/>
    </xf>
    <xf numFmtId="0" fontId="17" fillId="0" borderId="5" xfId="0" applyFont="1" applyFill="1" applyBorder="1" applyAlignment="1">
      <alignment horizontal="left" vertical="center" wrapText="1" indent="1"/>
    </xf>
    <xf numFmtId="0" fontId="18" fillId="0" borderId="5" xfId="1" applyFont="1" applyFill="1" applyBorder="1" applyAlignment="1">
      <alignment horizontal="left" vertical="center" wrapText="1" indent="1"/>
    </xf>
    <xf numFmtId="0" fontId="18" fillId="0" borderId="5" xfId="1" applyFont="1" applyFill="1" applyBorder="1" applyAlignment="1">
      <alignment horizontal="center" vertical="center" wrapText="1"/>
    </xf>
    <xf numFmtId="3" fontId="0" fillId="0" borderId="11" xfId="0" applyNumberFormat="1" applyFill="1" applyBorder="1" applyAlignment="1">
      <alignment horizontal="center" vertical="center" wrapText="1"/>
    </xf>
    <xf numFmtId="0" fontId="18" fillId="0" borderId="14" xfId="2" applyFont="1" applyFill="1" applyBorder="1" applyAlignment="1">
      <alignment horizontal="left" vertical="center" wrapText="1" indent="1"/>
    </xf>
    <xf numFmtId="3" fontId="0" fillId="0" borderId="14" xfId="0" applyNumberFormat="1" applyFill="1" applyBorder="1" applyAlignment="1">
      <alignment horizontal="center" vertical="center" wrapText="1"/>
    </xf>
    <xf numFmtId="0" fontId="16" fillId="0" borderId="14" xfId="2" applyFont="1" applyFill="1" applyBorder="1" applyAlignment="1">
      <alignment horizontal="center" vertical="center" wrapText="1"/>
    </xf>
    <xf numFmtId="0" fontId="16" fillId="0" borderId="14" xfId="2" applyFont="1" applyFill="1" applyBorder="1" applyAlignment="1">
      <alignment horizontal="left" vertical="center" wrapText="1" indent="1"/>
    </xf>
    <xf numFmtId="3" fontId="0" fillId="0" borderId="16" xfId="0" applyNumberFormat="1" applyFill="1" applyBorder="1" applyAlignment="1">
      <alignment horizontal="center" vertical="center" wrapText="1"/>
    </xf>
    <xf numFmtId="0" fontId="18" fillId="0" borderId="17" xfId="2" applyFont="1" applyFill="1" applyBorder="1" applyAlignment="1">
      <alignment horizontal="left" vertical="center" wrapText="1" indent="1"/>
    </xf>
    <xf numFmtId="3" fontId="0" fillId="0" borderId="17" xfId="0" applyNumberFormat="1" applyFill="1" applyBorder="1" applyAlignment="1">
      <alignment horizontal="center" vertical="center" wrapText="1"/>
    </xf>
    <xf numFmtId="0" fontId="16" fillId="0" borderId="17" xfId="2" applyFont="1" applyFill="1" applyBorder="1" applyAlignment="1">
      <alignment horizontal="center" vertical="center" wrapText="1"/>
    </xf>
    <xf numFmtId="0" fontId="16" fillId="0" borderId="17" xfId="2" applyFont="1" applyFill="1" applyBorder="1" applyAlignment="1">
      <alignment horizontal="left" vertical="center" wrapText="1" indent="1"/>
    </xf>
    <xf numFmtId="3" fontId="0" fillId="0" borderId="12" xfId="0" applyNumberFormat="1" applyFill="1" applyBorder="1" applyAlignment="1">
      <alignment horizontal="center" vertical="center" wrapText="1"/>
    </xf>
    <xf numFmtId="0" fontId="18" fillId="0" borderId="13" xfId="2" applyFont="1" applyFill="1" applyBorder="1" applyAlignment="1">
      <alignment horizontal="left" vertical="center" wrapText="1" indent="1"/>
    </xf>
    <xf numFmtId="3" fontId="0" fillId="0" borderId="13" xfId="0" applyNumberFormat="1" applyFill="1" applyBorder="1" applyAlignment="1">
      <alignment horizontal="center" vertical="center" wrapText="1"/>
    </xf>
    <xf numFmtId="0" fontId="16" fillId="0" borderId="13" xfId="2" applyFont="1" applyFill="1" applyBorder="1" applyAlignment="1">
      <alignment horizontal="center" vertical="center" wrapText="1"/>
    </xf>
    <xf numFmtId="0" fontId="16" fillId="0" borderId="13" xfId="2" applyFont="1" applyFill="1" applyBorder="1" applyAlignment="1">
      <alignment horizontal="left" vertical="center" wrapText="1" indent="1"/>
    </xf>
    <xf numFmtId="0" fontId="18" fillId="0" borderId="5" xfId="2" applyFont="1" applyFill="1" applyBorder="1" applyAlignment="1">
      <alignment horizontal="center" vertical="center" wrapText="1"/>
    </xf>
    <xf numFmtId="0" fontId="23" fillId="0" borderId="5" xfId="2" applyFont="1" applyFill="1" applyBorder="1" applyAlignment="1">
      <alignment horizontal="left" vertical="center" wrapText="1" indent="1"/>
    </xf>
    <xf numFmtId="0" fontId="2" fillId="0" borderId="5" xfId="0" applyFont="1" applyFill="1" applyBorder="1" applyAlignment="1">
      <alignment horizontal="left" vertical="center" wrapText="1" indent="1"/>
    </xf>
    <xf numFmtId="0" fontId="10" fillId="0" borderId="5" xfId="0" applyFont="1" applyFill="1" applyBorder="1" applyAlignment="1">
      <alignment horizontal="left" vertical="center" wrapText="1" indent="1"/>
    </xf>
    <xf numFmtId="0" fontId="0" fillId="0" borderId="5" xfId="0" applyFill="1" applyBorder="1" applyAlignment="1">
      <alignment horizontal="center" vertical="center" wrapText="1"/>
    </xf>
    <xf numFmtId="3" fontId="0" fillId="0" borderId="21" xfId="0" applyNumberFormat="1" applyFill="1" applyBorder="1" applyAlignment="1">
      <alignment horizontal="center" vertical="center" wrapText="1"/>
    </xf>
    <xf numFmtId="0" fontId="18" fillId="0" borderId="10" xfId="2" applyFont="1" applyFill="1" applyBorder="1" applyAlignment="1">
      <alignment horizontal="left" vertical="center" wrapText="1" indent="1"/>
    </xf>
    <xf numFmtId="3" fontId="0" fillId="0" borderId="10" xfId="0" applyNumberFormat="1" applyFill="1" applyBorder="1" applyAlignment="1">
      <alignment horizontal="center" vertical="center" wrapText="1"/>
    </xf>
    <xf numFmtId="0" fontId="16" fillId="0" borderId="10" xfId="2" applyFont="1" applyFill="1" applyBorder="1" applyAlignment="1">
      <alignment horizontal="center" vertical="center" wrapText="1"/>
    </xf>
    <xf numFmtId="0" fontId="16" fillId="0" borderId="22" xfId="2" applyFont="1" applyFill="1" applyBorder="1" applyAlignment="1">
      <alignment horizontal="left" vertical="center" wrapText="1" indent="1"/>
    </xf>
    <xf numFmtId="0" fontId="16" fillId="0" borderId="24" xfId="0" applyFont="1" applyFill="1" applyBorder="1" applyAlignment="1">
      <alignment horizontal="center" vertical="center" wrapText="1"/>
    </xf>
    <xf numFmtId="0" fontId="16" fillId="0" borderId="23"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26" xfId="0" applyFont="1" applyFill="1" applyBorder="1" applyAlignment="1">
      <alignment horizontal="center" vertical="center" wrapText="1"/>
    </xf>
    <xf numFmtId="0" fontId="16" fillId="0" borderId="27" xfId="0" applyFont="1" applyFill="1" applyBorder="1" applyAlignment="1">
      <alignment horizontal="center" vertical="center" wrapText="1"/>
    </xf>
    <xf numFmtId="0" fontId="16" fillId="0" borderId="28" xfId="0" applyFont="1" applyFill="1" applyBorder="1" applyAlignment="1">
      <alignment horizontal="center" vertical="center" wrapText="1"/>
    </xf>
    <xf numFmtId="0" fontId="25" fillId="0" borderId="0" xfId="0" applyFont="1" applyFill="1" applyBorder="1" applyAlignment="1" applyProtection="1">
      <alignment horizontal="center" vertical="center" wrapText="1"/>
    </xf>
    <xf numFmtId="0" fontId="25" fillId="0" borderId="29" xfId="0" applyFont="1" applyFill="1" applyBorder="1" applyAlignment="1" applyProtection="1">
      <alignment horizontal="center" vertical="center" wrapText="1"/>
    </xf>
    <xf numFmtId="0" fontId="0" fillId="2" borderId="30" xfId="0" applyFill="1" applyBorder="1" applyAlignment="1" applyProtection="1">
      <alignment horizontal="center" vertical="center" wrapText="1"/>
    </xf>
    <xf numFmtId="0" fontId="0" fillId="2" borderId="31" xfId="0" applyFill="1" applyBorder="1" applyAlignment="1" applyProtection="1">
      <alignment horizontal="center" vertical="center" wrapText="1"/>
    </xf>
    <xf numFmtId="0" fontId="0" fillId="2" borderId="33" xfId="0" applyFill="1" applyBorder="1" applyAlignment="1" applyProtection="1">
      <alignment horizontal="center" vertical="center" wrapText="1"/>
    </xf>
    <xf numFmtId="0" fontId="0" fillId="2" borderId="34" xfId="0" applyFill="1" applyBorder="1" applyAlignment="1" applyProtection="1">
      <alignment horizontal="center" vertical="center" wrapText="1"/>
    </xf>
    <xf numFmtId="0" fontId="8" fillId="0" borderId="32" xfId="0" applyNumberFormat="1" applyFont="1" applyBorder="1" applyAlignment="1" applyProtection="1">
      <alignment horizontal="center" vertical="center" wrapText="1"/>
    </xf>
    <xf numFmtId="0" fontId="8" fillId="0" borderId="0" xfId="0" applyNumberFormat="1" applyFont="1" applyBorder="1" applyAlignment="1" applyProtection="1">
      <alignment horizontal="center" vertical="center" wrapText="1"/>
    </xf>
    <xf numFmtId="164" fontId="16" fillId="0" borderId="19" xfId="3" applyNumberFormat="1" applyFont="1" applyFill="1" applyBorder="1" applyAlignment="1">
      <alignment horizontal="right" vertical="center" wrapText="1" indent="1"/>
    </xf>
    <xf numFmtId="164" fontId="16" fillId="0" borderId="5" xfId="3" applyNumberFormat="1" applyFont="1" applyFill="1" applyBorder="1" applyAlignment="1">
      <alignment horizontal="right" vertical="center" wrapText="1" indent="1"/>
    </xf>
    <xf numFmtId="164" fontId="17" fillId="0" borderId="5" xfId="4" applyNumberFormat="1" applyFont="1" applyFill="1" applyBorder="1" applyAlignment="1">
      <alignment horizontal="right" vertical="center" wrapText="1" indent="1"/>
    </xf>
    <xf numFmtId="164" fontId="18" fillId="0" borderId="5" xfId="1" applyNumberFormat="1" applyFont="1" applyFill="1" applyBorder="1" applyAlignment="1">
      <alignment horizontal="right" vertical="center" wrapText="1" indent="1"/>
    </xf>
    <xf numFmtId="164" fontId="16" fillId="0" borderId="14" xfId="3" applyNumberFormat="1" applyFont="1" applyFill="1" applyBorder="1" applyAlignment="1">
      <alignment horizontal="right" vertical="center" wrapText="1" indent="1"/>
    </xf>
    <xf numFmtId="164" fontId="16" fillId="0" borderId="17" xfId="3" applyNumberFormat="1" applyFont="1" applyFill="1" applyBorder="1" applyAlignment="1">
      <alignment horizontal="right" vertical="center" wrapText="1" indent="1"/>
    </xf>
    <xf numFmtId="164" fontId="16" fillId="0" borderId="13" xfId="3" applyNumberFormat="1" applyFont="1" applyFill="1" applyBorder="1" applyAlignment="1">
      <alignment horizontal="right" vertical="center" wrapText="1" indent="1"/>
    </xf>
    <xf numFmtId="164" fontId="18" fillId="0" borderId="5" xfId="3" applyNumberFormat="1" applyFont="1" applyFill="1" applyBorder="1" applyAlignment="1">
      <alignment horizontal="right" vertical="center" wrapText="1" indent="1"/>
    </xf>
    <xf numFmtId="164" fontId="0" fillId="0" borderId="5" xfId="0" applyNumberFormat="1" applyFill="1" applyBorder="1" applyAlignment="1">
      <alignment horizontal="right" vertical="center" indent="1"/>
    </xf>
    <xf numFmtId="164" fontId="16" fillId="0" borderId="10" xfId="3" applyNumberFormat="1" applyFont="1" applyFill="1" applyBorder="1" applyAlignment="1">
      <alignment horizontal="right" vertical="center" wrapText="1" indent="1"/>
    </xf>
    <xf numFmtId="0" fontId="22" fillId="3" borderId="36" xfId="0" applyFont="1" applyFill="1" applyBorder="1" applyAlignment="1">
      <alignment horizontal="center" vertical="center" wrapText="1"/>
    </xf>
    <xf numFmtId="0" fontId="0" fillId="0" borderId="35" xfId="0" applyBorder="1"/>
    <xf numFmtId="0" fontId="4" fillId="0" borderId="20" xfId="0" applyFont="1" applyFill="1" applyBorder="1" applyAlignment="1">
      <alignment horizontal="center" vertical="center" wrapText="1"/>
    </xf>
    <xf numFmtId="0" fontId="0" fillId="0" borderId="20" xfId="0" applyFill="1" applyBorder="1" applyAlignment="1">
      <alignment horizontal="center" vertical="center" wrapText="1"/>
    </xf>
    <xf numFmtId="0" fontId="6" fillId="0" borderId="20"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0" fillId="0" borderId="37" xfId="0" applyFill="1" applyBorder="1" applyAlignment="1">
      <alignment horizontal="center" vertical="center" wrapText="1"/>
    </xf>
    <xf numFmtId="0" fontId="4" fillId="0" borderId="9" xfId="0" applyFont="1" applyFill="1" applyBorder="1" applyAlignment="1">
      <alignment horizontal="center" vertical="center" wrapText="1"/>
    </xf>
    <xf numFmtId="0" fontId="0" fillId="0" borderId="9" xfId="0" applyFill="1" applyBorder="1" applyAlignment="1">
      <alignment horizontal="center" vertical="center" wrapText="1"/>
    </xf>
    <xf numFmtId="0" fontId="6" fillId="0" borderId="9"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0" fillId="0" borderId="38" xfId="0" applyFill="1" applyBorder="1" applyAlignment="1">
      <alignment horizontal="center" vertical="center" wrapText="1"/>
    </xf>
    <xf numFmtId="0" fontId="4" fillId="0" borderId="15" xfId="0" applyFont="1" applyFill="1" applyBorder="1" applyAlignment="1">
      <alignment horizontal="center" vertical="center" wrapText="1"/>
    </xf>
    <xf numFmtId="0" fontId="0" fillId="0" borderId="15" xfId="0" applyFill="1" applyBorder="1" applyAlignment="1">
      <alignment horizontal="center" vertical="center" wrapText="1"/>
    </xf>
    <xf numFmtId="0" fontId="6" fillId="0" borderId="15"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0" fillId="0" borderId="39" xfId="0" applyFill="1" applyBorder="1" applyAlignment="1">
      <alignment horizontal="center" vertical="center" wrapText="1"/>
    </xf>
    <xf numFmtId="0" fontId="2" fillId="0" borderId="17" xfId="0" applyFont="1" applyFill="1" applyBorder="1" applyAlignment="1">
      <alignment horizontal="center" vertical="center" wrapText="1"/>
    </xf>
    <xf numFmtId="0" fontId="6" fillId="0" borderId="17" xfId="0" applyFont="1" applyFill="1" applyBorder="1" applyAlignment="1">
      <alignment horizontal="center" vertical="center" wrapText="1"/>
    </xf>
    <xf numFmtId="0" fontId="0" fillId="0" borderId="17" xfId="0" applyFill="1" applyBorder="1" applyAlignment="1">
      <alignment horizontal="center" vertical="center" wrapText="1"/>
    </xf>
    <xf numFmtId="0" fontId="20" fillId="0" borderId="17" xfId="0" applyFont="1" applyFill="1" applyBorder="1" applyAlignment="1">
      <alignment horizontal="center" vertical="center" wrapText="1"/>
    </xf>
    <xf numFmtId="0" fontId="0" fillId="0" borderId="40" xfId="0" applyFill="1" applyBorder="1" applyAlignment="1">
      <alignment horizontal="center" vertical="center" wrapText="1"/>
    </xf>
    <xf numFmtId="0" fontId="2"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0"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41" xfId="0" applyFill="1" applyBorder="1" applyAlignment="1">
      <alignment horizontal="center" vertical="center" wrapText="1"/>
    </xf>
    <xf numFmtId="0" fontId="2" fillId="0" borderId="9"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0" fillId="0" borderId="10" xfId="0" applyFill="1" applyBorder="1" applyAlignment="1">
      <alignment horizontal="center" vertical="center" wrapText="1"/>
    </xf>
    <xf numFmtId="0" fontId="20" fillId="0" borderId="10" xfId="0" applyFont="1" applyFill="1" applyBorder="1" applyAlignment="1">
      <alignment horizontal="center" vertical="center" wrapText="1"/>
    </xf>
    <xf numFmtId="0" fontId="0" fillId="0" borderId="42" xfId="0" applyFill="1" applyBorder="1" applyAlignment="1">
      <alignment horizontal="center" vertical="center" wrapText="1"/>
    </xf>
    <xf numFmtId="164" fontId="16" fillId="2" borderId="19" xfId="0" applyNumberFormat="1" applyFont="1" applyFill="1" applyBorder="1" applyAlignment="1" applyProtection="1">
      <alignment horizontal="right" vertical="center" wrapText="1" indent="1"/>
      <protection locked="0"/>
    </xf>
    <xf numFmtId="164" fontId="16" fillId="2" borderId="5" xfId="0" applyNumberFormat="1" applyFont="1" applyFill="1" applyBorder="1" applyAlignment="1" applyProtection="1">
      <alignment horizontal="right" vertical="center" wrapText="1" indent="1"/>
      <protection locked="0"/>
    </xf>
    <xf numFmtId="164" fontId="16" fillId="2" borderId="14" xfId="0" applyNumberFormat="1" applyFont="1" applyFill="1" applyBorder="1" applyAlignment="1" applyProtection="1">
      <alignment horizontal="right" vertical="center" wrapText="1" indent="1"/>
      <protection locked="0"/>
    </xf>
    <xf numFmtId="164" fontId="16" fillId="2" borderId="17" xfId="0" applyNumberFormat="1" applyFont="1" applyFill="1" applyBorder="1" applyAlignment="1" applyProtection="1">
      <alignment horizontal="right" vertical="center" wrapText="1" indent="1"/>
      <protection locked="0"/>
    </xf>
    <xf numFmtId="164" fontId="16" fillId="2" borderId="13" xfId="0" applyNumberFormat="1" applyFont="1" applyFill="1" applyBorder="1" applyAlignment="1" applyProtection="1">
      <alignment horizontal="right" vertical="center" wrapText="1" indent="1"/>
      <protection locked="0"/>
    </xf>
    <xf numFmtId="164" fontId="16" fillId="2" borderId="10" xfId="0" applyNumberFormat="1" applyFont="1" applyFill="1" applyBorder="1" applyAlignment="1" applyProtection="1">
      <alignment horizontal="right" vertical="center" wrapText="1" indent="1"/>
      <protection locked="0"/>
    </xf>
    <xf numFmtId="0" fontId="16" fillId="2" borderId="5" xfId="0" applyFont="1" applyFill="1" applyBorder="1" applyAlignment="1" applyProtection="1">
      <alignment horizontal="left" vertical="center" wrapText="1" indent="2"/>
      <protection locked="0"/>
    </xf>
  </cellXfs>
  <cellStyles count="5">
    <cellStyle name="Normální" xfId="0" builtinId="0"/>
    <cellStyle name="normální 2" xfId="1" xr:uid="{00000000-0005-0000-0000-000001000000}"/>
    <cellStyle name="normální 3" xfId="2" xr:uid="{00000000-0005-0000-0000-000002000000}"/>
    <cellStyle name="normální 3 2" xfId="3" xr:uid="{00000000-0005-0000-0000-000003000000}"/>
    <cellStyle name="Normální 4" xfId="4" xr:uid="{00000000-0005-0000-0000-000004000000}"/>
  </cellStyles>
  <dxfs count="35">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FFB7"/>
          <bgColor rgb="FFFFFFB7"/>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numFmt numFmtId="30" formatCode="@"/>
      <fill>
        <patternFill patternType="solid">
          <fgColor rgb="FFFFD1D1"/>
          <bgColor rgb="FFFFD1D1"/>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colors>
    <mruColors>
      <color rgb="FFDDE9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251"/>
  <sheetViews>
    <sheetView showGridLines="0" tabSelected="1" zoomScale="85" zoomScaleNormal="85" workbookViewId="0">
      <selection activeCell="J7" sqref="J7"/>
    </sheetView>
  </sheetViews>
  <sheetFormatPr defaultRowHeight="14.5" x14ac:dyDescent="0.35"/>
  <cols>
    <col min="1" max="1" width="1.453125" style="4" bestFit="1" customWidth="1"/>
    <col min="2" max="2" width="5.54296875" style="4" bestFit="1" customWidth="1"/>
    <col min="3" max="3" width="59.81640625" style="1" customWidth="1"/>
    <col min="4" max="4" width="9.54296875" style="2" bestFit="1" customWidth="1"/>
    <col min="5" max="5" width="9" style="3" bestFit="1" customWidth="1"/>
    <col min="6" max="6" width="122.81640625" style="1" customWidth="1"/>
    <col min="7" max="7" width="28" style="1" customWidth="1"/>
    <col min="8" max="8" width="15.1796875" style="1" hidden="1" customWidth="1"/>
    <col min="9" max="9" width="21.453125" style="4" customWidth="1"/>
    <col min="10" max="10" width="23.453125" style="4" customWidth="1"/>
    <col min="11" max="11" width="20.54296875" style="4" bestFit="1" customWidth="1"/>
    <col min="12" max="12" width="19.54296875" style="4" bestFit="1" customWidth="1"/>
    <col min="13" max="13" width="15.36328125" style="4" customWidth="1"/>
    <col min="14" max="14" width="19" style="4" bestFit="1" customWidth="1"/>
    <col min="15" max="15" width="47.7265625" style="4" customWidth="1"/>
    <col min="16" max="16" width="21" style="4" hidden="1" customWidth="1"/>
    <col min="17" max="17" width="34.1796875" style="4" customWidth="1"/>
    <col min="18" max="18" width="39.1796875" style="4" customWidth="1"/>
    <col min="19" max="19" width="27" style="4" customWidth="1"/>
    <col min="20" max="20" width="10.26953125" style="4" hidden="1" customWidth="1"/>
    <col min="21" max="21" width="37" style="5" customWidth="1"/>
    <col min="22" max="16384" width="8.7265625" style="4"/>
  </cols>
  <sheetData>
    <row r="1" spans="1:22" ht="36.65" customHeight="1" x14ac:dyDescent="0.35">
      <c r="B1" s="64" t="s">
        <v>70</v>
      </c>
      <c r="C1" s="65"/>
      <c r="D1" s="65"/>
    </row>
    <row r="2" spans="1:22" ht="20.149999999999999" customHeight="1" x14ac:dyDescent="0.35">
      <c r="C2" s="4"/>
      <c r="D2" s="6"/>
      <c r="E2" s="7"/>
      <c r="F2" s="8"/>
      <c r="G2" s="8"/>
      <c r="H2" s="8"/>
      <c r="I2" s="8"/>
      <c r="J2" s="8"/>
      <c r="L2" s="9"/>
      <c r="M2" s="9"/>
      <c r="N2" s="9"/>
      <c r="O2" s="9"/>
      <c r="P2" s="9"/>
      <c r="Q2" s="9"/>
      <c r="R2" s="9"/>
      <c r="S2" s="9"/>
      <c r="T2" s="10"/>
      <c r="U2" s="11"/>
    </row>
    <row r="3" spans="1:22" ht="20.149999999999999" customHeight="1" x14ac:dyDescent="0.35">
      <c r="B3" s="113" t="s">
        <v>214</v>
      </c>
      <c r="C3" s="114"/>
      <c r="D3" s="115" t="s">
        <v>0</v>
      </c>
      <c r="E3" s="116"/>
      <c r="F3" s="119" t="s">
        <v>215</v>
      </c>
      <c r="G3" s="120"/>
      <c r="H3" s="28"/>
      <c r="I3" s="28"/>
      <c r="J3" s="28"/>
      <c r="K3" s="28"/>
      <c r="L3" s="28"/>
      <c r="N3" s="12"/>
      <c r="O3" s="12"/>
      <c r="P3" s="12"/>
      <c r="Q3" s="9"/>
      <c r="R3" s="9"/>
      <c r="S3" s="9"/>
    </row>
    <row r="4" spans="1:22" ht="20.149999999999999" customHeight="1" thickBot="1" x14ac:dyDescent="0.4">
      <c r="B4" s="113"/>
      <c r="C4" s="114"/>
      <c r="D4" s="117"/>
      <c r="E4" s="118"/>
      <c r="F4" s="119"/>
      <c r="G4" s="120"/>
      <c r="H4" s="8"/>
      <c r="I4" s="9"/>
      <c r="J4" s="9"/>
      <c r="L4" s="9"/>
      <c r="M4" s="9"/>
      <c r="N4" s="9"/>
      <c r="O4" s="9"/>
      <c r="P4" s="9"/>
      <c r="Q4" s="9"/>
      <c r="R4" s="9"/>
      <c r="S4" s="9"/>
    </row>
    <row r="5" spans="1:22" ht="34.5" customHeight="1" thickBot="1" x14ac:dyDescent="0.4">
      <c r="B5" s="13"/>
      <c r="C5" s="14"/>
      <c r="D5" s="15"/>
      <c r="E5" s="15"/>
      <c r="F5" s="8"/>
      <c r="G5" s="16" t="s">
        <v>0</v>
      </c>
      <c r="H5" s="17"/>
      <c r="J5" s="16" t="s">
        <v>0</v>
      </c>
      <c r="U5" s="18"/>
    </row>
    <row r="6" spans="1:22" ht="67.150000000000006" customHeight="1" thickTop="1" thickBot="1" x14ac:dyDescent="0.4">
      <c r="A6" s="31"/>
      <c r="B6" s="66" t="s">
        <v>1</v>
      </c>
      <c r="C6" s="29" t="s">
        <v>13</v>
      </c>
      <c r="D6" s="19" t="s">
        <v>2</v>
      </c>
      <c r="E6" s="29" t="s">
        <v>14</v>
      </c>
      <c r="F6" s="29" t="s">
        <v>15</v>
      </c>
      <c r="G6" s="49" t="s">
        <v>54</v>
      </c>
      <c r="H6" s="29" t="s">
        <v>16</v>
      </c>
      <c r="I6" s="19" t="s">
        <v>3</v>
      </c>
      <c r="J6" s="20" t="s">
        <v>4</v>
      </c>
      <c r="K6" s="52" t="s">
        <v>5</v>
      </c>
      <c r="L6" s="52" t="s">
        <v>6</v>
      </c>
      <c r="M6" s="29" t="s">
        <v>17</v>
      </c>
      <c r="N6" s="29" t="s">
        <v>18</v>
      </c>
      <c r="O6" s="19" t="s">
        <v>56</v>
      </c>
      <c r="P6" s="29" t="s">
        <v>19</v>
      </c>
      <c r="Q6" s="30" t="s">
        <v>20</v>
      </c>
      <c r="R6" s="29" t="s">
        <v>21</v>
      </c>
      <c r="S6" s="29" t="s">
        <v>22</v>
      </c>
      <c r="T6" s="29" t="s">
        <v>23</v>
      </c>
      <c r="U6" s="131" t="s">
        <v>24</v>
      </c>
      <c r="V6" s="132"/>
    </row>
    <row r="7" spans="1:22" ht="60" customHeight="1" thickTop="1" x14ac:dyDescent="0.35">
      <c r="A7" s="45"/>
      <c r="B7" s="67">
        <v>1</v>
      </c>
      <c r="C7" s="68" t="s">
        <v>71</v>
      </c>
      <c r="D7" s="69">
        <v>10</v>
      </c>
      <c r="E7" s="70" t="s">
        <v>28</v>
      </c>
      <c r="F7" s="71" t="s">
        <v>154</v>
      </c>
      <c r="G7" s="107"/>
      <c r="H7" s="46">
        <f t="shared" ref="H7:H38" si="0">D7*I7</f>
        <v>750</v>
      </c>
      <c r="I7" s="121">
        <v>75</v>
      </c>
      <c r="J7" s="173"/>
      <c r="K7" s="47">
        <f t="shared" ref="K7:K38" si="1">D7*J7</f>
        <v>0</v>
      </c>
      <c r="L7" s="48" t="str">
        <f t="shared" ref="L7:L35" si="2">IF(ISNUMBER(J7), IF(J7&gt;I7,"NEVYHOVUJE","VYHOVUJE")," ")</f>
        <v xml:space="preserve"> </v>
      </c>
      <c r="M7" s="133" t="s">
        <v>25</v>
      </c>
      <c r="N7" s="134" t="s">
        <v>26</v>
      </c>
      <c r="O7" s="135"/>
      <c r="P7" s="134"/>
      <c r="Q7" s="136" t="s">
        <v>144</v>
      </c>
      <c r="R7" s="136" t="s">
        <v>146</v>
      </c>
      <c r="S7" s="137">
        <v>14</v>
      </c>
      <c r="T7" s="134"/>
      <c r="U7" s="138" t="s">
        <v>7</v>
      </c>
      <c r="V7" s="132"/>
    </row>
    <row r="8" spans="1:22" ht="19.5" customHeight="1" x14ac:dyDescent="0.35">
      <c r="A8" s="38"/>
      <c r="B8" s="72">
        <v>2</v>
      </c>
      <c r="C8" s="73" t="s">
        <v>72</v>
      </c>
      <c r="D8" s="74">
        <v>10</v>
      </c>
      <c r="E8" s="75" t="s">
        <v>73</v>
      </c>
      <c r="F8" s="76" t="s">
        <v>155</v>
      </c>
      <c r="G8" s="108"/>
      <c r="H8" s="21">
        <f t="shared" si="0"/>
        <v>280</v>
      </c>
      <c r="I8" s="122">
        <v>28</v>
      </c>
      <c r="J8" s="174"/>
      <c r="K8" s="22">
        <f t="shared" si="1"/>
        <v>0</v>
      </c>
      <c r="L8" s="33" t="str">
        <f t="shared" si="2"/>
        <v xml:space="preserve"> </v>
      </c>
      <c r="M8" s="139"/>
      <c r="N8" s="140"/>
      <c r="O8" s="141"/>
      <c r="P8" s="140"/>
      <c r="Q8" s="142"/>
      <c r="R8" s="142"/>
      <c r="S8" s="143"/>
      <c r="T8" s="140"/>
      <c r="U8" s="144"/>
      <c r="V8" s="132"/>
    </row>
    <row r="9" spans="1:22" ht="19.5" customHeight="1" x14ac:dyDescent="0.35">
      <c r="A9" s="38"/>
      <c r="B9" s="72">
        <v>3</v>
      </c>
      <c r="C9" s="73" t="s">
        <v>48</v>
      </c>
      <c r="D9" s="74">
        <v>10</v>
      </c>
      <c r="E9" s="75" t="s">
        <v>27</v>
      </c>
      <c r="F9" s="76" t="s">
        <v>60</v>
      </c>
      <c r="G9" s="108"/>
      <c r="H9" s="21">
        <f t="shared" si="0"/>
        <v>80</v>
      </c>
      <c r="I9" s="122">
        <v>8</v>
      </c>
      <c r="J9" s="174"/>
      <c r="K9" s="22">
        <f t="shared" si="1"/>
        <v>0</v>
      </c>
      <c r="L9" s="33" t="str">
        <f t="shared" si="2"/>
        <v xml:space="preserve"> </v>
      </c>
      <c r="M9" s="139"/>
      <c r="N9" s="140"/>
      <c r="O9" s="141"/>
      <c r="P9" s="140"/>
      <c r="Q9" s="142"/>
      <c r="R9" s="142"/>
      <c r="S9" s="143"/>
      <c r="T9" s="140"/>
      <c r="U9" s="144"/>
      <c r="V9" s="132"/>
    </row>
    <row r="10" spans="1:22" ht="24" customHeight="1" x14ac:dyDescent="0.35">
      <c r="A10" s="38"/>
      <c r="B10" s="72">
        <v>4</v>
      </c>
      <c r="C10" s="73" t="s">
        <v>44</v>
      </c>
      <c r="D10" s="74">
        <v>3</v>
      </c>
      <c r="E10" s="75" t="s">
        <v>27</v>
      </c>
      <c r="F10" s="76" t="s">
        <v>30</v>
      </c>
      <c r="G10" s="108"/>
      <c r="H10" s="21">
        <f t="shared" si="0"/>
        <v>120</v>
      </c>
      <c r="I10" s="122">
        <v>40</v>
      </c>
      <c r="J10" s="174"/>
      <c r="K10" s="22">
        <f t="shared" si="1"/>
        <v>0</v>
      </c>
      <c r="L10" s="33" t="str">
        <f t="shared" si="2"/>
        <v xml:space="preserve"> </v>
      </c>
      <c r="M10" s="139"/>
      <c r="N10" s="140"/>
      <c r="O10" s="141"/>
      <c r="P10" s="140"/>
      <c r="Q10" s="142"/>
      <c r="R10" s="142"/>
      <c r="S10" s="143"/>
      <c r="T10" s="140"/>
      <c r="U10" s="144"/>
      <c r="V10" s="132"/>
    </row>
    <row r="11" spans="1:22" ht="33" customHeight="1" x14ac:dyDescent="0.35">
      <c r="A11" s="38"/>
      <c r="B11" s="72">
        <v>5</v>
      </c>
      <c r="C11" s="73" t="s">
        <v>34</v>
      </c>
      <c r="D11" s="74">
        <v>10</v>
      </c>
      <c r="E11" s="75" t="s">
        <v>27</v>
      </c>
      <c r="F11" s="76" t="s">
        <v>156</v>
      </c>
      <c r="G11" s="108"/>
      <c r="H11" s="21">
        <f t="shared" si="0"/>
        <v>70</v>
      </c>
      <c r="I11" s="122">
        <v>7</v>
      </c>
      <c r="J11" s="174"/>
      <c r="K11" s="22">
        <f t="shared" si="1"/>
        <v>0</v>
      </c>
      <c r="L11" s="33" t="str">
        <f t="shared" si="2"/>
        <v xml:space="preserve"> </v>
      </c>
      <c r="M11" s="139"/>
      <c r="N11" s="140"/>
      <c r="O11" s="141"/>
      <c r="P11" s="140"/>
      <c r="Q11" s="142"/>
      <c r="R11" s="142"/>
      <c r="S11" s="143"/>
      <c r="T11" s="140"/>
      <c r="U11" s="144"/>
      <c r="V11" s="132"/>
    </row>
    <row r="12" spans="1:22" ht="22.5" customHeight="1" x14ac:dyDescent="0.35">
      <c r="A12" s="38"/>
      <c r="B12" s="72">
        <v>6</v>
      </c>
      <c r="C12" s="77" t="s">
        <v>74</v>
      </c>
      <c r="D12" s="74">
        <v>10</v>
      </c>
      <c r="E12" s="78" t="s">
        <v>27</v>
      </c>
      <c r="F12" s="79" t="s">
        <v>157</v>
      </c>
      <c r="G12" s="108"/>
      <c r="H12" s="21">
        <f t="shared" si="0"/>
        <v>95</v>
      </c>
      <c r="I12" s="123">
        <v>9.5</v>
      </c>
      <c r="J12" s="174"/>
      <c r="K12" s="22">
        <f t="shared" si="1"/>
        <v>0</v>
      </c>
      <c r="L12" s="33" t="str">
        <f t="shared" si="2"/>
        <v xml:space="preserve"> </v>
      </c>
      <c r="M12" s="139"/>
      <c r="N12" s="140"/>
      <c r="O12" s="141"/>
      <c r="P12" s="140"/>
      <c r="Q12" s="142"/>
      <c r="R12" s="142"/>
      <c r="S12" s="143"/>
      <c r="T12" s="140"/>
      <c r="U12" s="144"/>
      <c r="V12" s="132"/>
    </row>
    <row r="13" spans="1:22" ht="19.5" customHeight="1" x14ac:dyDescent="0.35">
      <c r="A13" s="38"/>
      <c r="B13" s="72">
        <v>7</v>
      </c>
      <c r="C13" s="73" t="s">
        <v>75</v>
      </c>
      <c r="D13" s="74">
        <v>10</v>
      </c>
      <c r="E13" s="75" t="s">
        <v>27</v>
      </c>
      <c r="F13" s="76" t="s">
        <v>158</v>
      </c>
      <c r="G13" s="108"/>
      <c r="H13" s="21">
        <f t="shared" si="0"/>
        <v>90</v>
      </c>
      <c r="I13" s="122">
        <v>9</v>
      </c>
      <c r="J13" s="174"/>
      <c r="K13" s="22">
        <f t="shared" si="1"/>
        <v>0</v>
      </c>
      <c r="L13" s="33" t="str">
        <f t="shared" si="2"/>
        <v xml:space="preserve"> </v>
      </c>
      <c r="M13" s="139"/>
      <c r="N13" s="140"/>
      <c r="O13" s="141"/>
      <c r="P13" s="140"/>
      <c r="Q13" s="142"/>
      <c r="R13" s="142"/>
      <c r="S13" s="143"/>
      <c r="T13" s="140"/>
      <c r="U13" s="144"/>
      <c r="V13" s="132"/>
    </row>
    <row r="14" spans="1:22" ht="19.5" customHeight="1" x14ac:dyDescent="0.35">
      <c r="A14" s="38"/>
      <c r="B14" s="72">
        <v>8</v>
      </c>
      <c r="C14" s="73" t="s">
        <v>76</v>
      </c>
      <c r="D14" s="74">
        <v>15</v>
      </c>
      <c r="E14" s="75" t="s">
        <v>29</v>
      </c>
      <c r="F14" s="76" t="s">
        <v>159</v>
      </c>
      <c r="G14" s="108"/>
      <c r="H14" s="21">
        <f t="shared" si="0"/>
        <v>675</v>
      </c>
      <c r="I14" s="122">
        <v>45</v>
      </c>
      <c r="J14" s="174"/>
      <c r="K14" s="22">
        <f t="shared" si="1"/>
        <v>0</v>
      </c>
      <c r="L14" s="33" t="str">
        <f t="shared" si="2"/>
        <v xml:space="preserve"> </v>
      </c>
      <c r="M14" s="139"/>
      <c r="N14" s="140"/>
      <c r="O14" s="141"/>
      <c r="P14" s="140"/>
      <c r="Q14" s="142"/>
      <c r="R14" s="142"/>
      <c r="S14" s="143"/>
      <c r="T14" s="140"/>
      <c r="U14" s="144"/>
      <c r="V14" s="132"/>
    </row>
    <row r="15" spans="1:22" ht="19.5" customHeight="1" x14ac:dyDescent="0.35">
      <c r="A15" s="38"/>
      <c r="B15" s="72">
        <v>9</v>
      </c>
      <c r="C15" s="73" t="s">
        <v>77</v>
      </c>
      <c r="D15" s="74">
        <v>2</v>
      </c>
      <c r="E15" s="75" t="s">
        <v>27</v>
      </c>
      <c r="F15" s="76" t="s">
        <v>160</v>
      </c>
      <c r="G15" s="108"/>
      <c r="H15" s="21">
        <f t="shared" si="0"/>
        <v>24</v>
      </c>
      <c r="I15" s="122">
        <v>12</v>
      </c>
      <c r="J15" s="174"/>
      <c r="K15" s="22">
        <f t="shared" si="1"/>
        <v>0</v>
      </c>
      <c r="L15" s="33" t="str">
        <f t="shared" si="2"/>
        <v xml:space="preserve"> </v>
      </c>
      <c r="M15" s="139"/>
      <c r="N15" s="140"/>
      <c r="O15" s="141"/>
      <c r="P15" s="140"/>
      <c r="Q15" s="142"/>
      <c r="R15" s="142"/>
      <c r="S15" s="143"/>
      <c r="T15" s="140"/>
      <c r="U15" s="144"/>
      <c r="V15" s="132"/>
    </row>
    <row r="16" spans="1:22" ht="19.5" customHeight="1" x14ac:dyDescent="0.35">
      <c r="A16" s="38"/>
      <c r="B16" s="72">
        <v>10</v>
      </c>
      <c r="C16" s="73" t="s">
        <v>52</v>
      </c>
      <c r="D16" s="74">
        <v>1</v>
      </c>
      <c r="E16" s="75" t="s">
        <v>28</v>
      </c>
      <c r="F16" s="76" t="s">
        <v>65</v>
      </c>
      <c r="G16" s="108"/>
      <c r="H16" s="21">
        <f t="shared" si="0"/>
        <v>220</v>
      </c>
      <c r="I16" s="122">
        <v>220</v>
      </c>
      <c r="J16" s="174"/>
      <c r="K16" s="22">
        <f t="shared" si="1"/>
        <v>0</v>
      </c>
      <c r="L16" s="33" t="str">
        <f t="shared" si="2"/>
        <v xml:space="preserve"> </v>
      </c>
      <c r="M16" s="139"/>
      <c r="N16" s="140"/>
      <c r="O16" s="141"/>
      <c r="P16" s="140"/>
      <c r="Q16" s="142"/>
      <c r="R16" s="142"/>
      <c r="S16" s="143"/>
      <c r="T16" s="140"/>
      <c r="U16" s="144"/>
      <c r="V16" s="132"/>
    </row>
    <row r="17" spans="1:22" ht="19.5" customHeight="1" x14ac:dyDescent="0.35">
      <c r="A17" s="38"/>
      <c r="B17" s="72">
        <v>11</v>
      </c>
      <c r="C17" s="73" t="s">
        <v>78</v>
      </c>
      <c r="D17" s="74">
        <v>1</v>
      </c>
      <c r="E17" s="75" t="s">
        <v>27</v>
      </c>
      <c r="F17" s="76" t="s">
        <v>161</v>
      </c>
      <c r="G17" s="108"/>
      <c r="H17" s="21">
        <f t="shared" si="0"/>
        <v>30</v>
      </c>
      <c r="I17" s="122">
        <v>30</v>
      </c>
      <c r="J17" s="174"/>
      <c r="K17" s="22">
        <f t="shared" si="1"/>
        <v>0</v>
      </c>
      <c r="L17" s="33" t="str">
        <f t="shared" si="2"/>
        <v xml:space="preserve"> </v>
      </c>
      <c r="M17" s="139"/>
      <c r="N17" s="140"/>
      <c r="O17" s="141"/>
      <c r="P17" s="140"/>
      <c r="Q17" s="142"/>
      <c r="R17" s="142"/>
      <c r="S17" s="143"/>
      <c r="T17" s="140"/>
      <c r="U17" s="144"/>
      <c r="V17" s="132"/>
    </row>
    <row r="18" spans="1:22" ht="38.25" customHeight="1" x14ac:dyDescent="0.35">
      <c r="A18" s="38"/>
      <c r="B18" s="72">
        <v>12</v>
      </c>
      <c r="C18" s="73" t="s">
        <v>38</v>
      </c>
      <c r="D18" s="74">
        <v>1</v>
      </c>
      <c r="E18" s="75" t="s">
        <v>27</v>
      </c>
      <c r="F18" s="76" t="s">
        <v>162</v>
      </c>
      <c r="G18" s="108"/>
      <c r="H18" s="21">
        <f t="shared" si="0"/>
        <v>45</v>
      </c>
      <c r="I18" s="122">
        <v>45</v>
      </c>
      <c r="J18" s="174"/>
      <c r="K18" s="22">
        <f t="shared" si="1"/>
        <v>0</v>
      </c>
      <c r="L18" s="33" t="str">
        <f t="shared" si="2"/>
        <v xml:space="preserve"> </v>
      </c>
      <c r="M18" s="139"/>
      <c r="N18" s="140"/>
      <c r="O18" s="141"/>
      <c r="P18" s="140"/>
      <c r="Q18" s="142"/>
      <c r="R18" s="142"/>
      <c r="S18" s="143"/>
      <c r="T18" s="140"/>
      <c r="U18" s="144"/>
      <c r="V18" s="132"/>
    </row>
    <row r="19" spans="1:22" ht="19.5" customHeight="1" x14ac:dyDescent="0.35">
      <c r="A19" s="38"/>
      <c r="B19" s="72">
        <v>13</v>
      </c>
      <c r="C19" s="80" t="s">
        <v>42</v>
      </c>
      <c r="D19" s="74">
        <v>1</v>
      </c>
      <c r="E19" s="81" t="s">
        <v>27</v>
      </c>
      <c r="F19" s="80" t="s">
        <v>66</v>
      </c>
      <c r="G19" s="108"/>
      <c r="H19" s="21">
        <f t="shared" si="0"/>
        <v>16</v>
      </c>
      <c r="I19" s="124">
        <v>16</v>
      </c>
      <c r="J19" s="174"/>
      <c r="K19" s="22">
        <f t="shared" si="1"/>
        <v>0</v>
      </c>
      <c r="L19" s="33" t="str">
        <f t="shared" si="2"/>
        <v xml:space="preserve"> </v>
      </c>
      <c r="M19" s="139"/>
      <c r="N19" s="140"/>
      <c r="O19" s="141"/>
      <c r="P19" s="140"/>
      <c r="Q19" s="142"/>
      <c r="R19" s="142"/>
      <c r="S19" s="143"/>
      <c r="T19" s="140"/>
      <c r="U19" s="144"/>
      <c r="V19" s="132"/>
    </row>
    <row r="20" spans="1:22" ht="19.5" customHeight="1" thickBot="1" x14ac:dyDescent="0.4">
      <c r="A20" s="38"/>
      <c r="B20" s="82">
        <v>14</v>
      </c>
      <c r="C20" s="83" t="s">
        <v>53</v>
      </c>
      <c r="D20" s="84">
        <v>1</v>
      </c>
      <c r="E20" s="85" t="s">
        <v>27</v>
      </c>
      <c r="F20" s="86" t="s">
        <v>68</v>
      </c>
      <c r="G20" s="108"/>
      <c r="H20" s="36">
        <f t="shared" si="0"/>
        <v>70</v>
      </c>
      <c r="I20" s="125">
        <v>70</v>
      </c>
      <c r="J20" s="175"/>
      <c r="K20" s="37">
        <f t="shared" si="1"/>
        <v>0</v>
      </c>
      <c r="L20" s="41" t="str">
        <f t="shared" si="2"/>
        <v xml:space="preserve"> </v>
      </c>
      <c r="M20" s="145"/>
      <c r="N20" s="146"/>
      <c r="O20" s="147"/>
      <c r="P20" s="146"/>
      <c r="Q20" s="148"/>
      <c r="R20" s="148"/>
      <c r="S20" s="149"/>
      <c r="T20" s="146"/>
      <c r="U20" s="150"/>
      <c r="V20" s="132"/>
    </row>
    <row r="21" spans="1:22" ht="97.5" customHeight="1" thickBot="1" x14ac:dyDescent="0.4">
      <c r="A21" s="38"/>
      <c r="B21" s="87">
        <v>15</v>
      </c>
      <c r="C21" s="88" t="s">
        <v>163</v>
      </c>
      <c r="D21" s="89">
        <v>10</v>
      </c>
      <c r="E21" s="90" t="s">
        <v>43</v>
      </c>
      <c r="F21" s="91" t="s">
        <v>164</v>
      </c>
      <c r="G21" s="109"/>
      <c r="H21" s="42">
        <f t="shared" si="0"/>
        <v>1550</v>
      </c>
      <c r="I21" s="126">
        <v>155</v>
      </c>
      <c r="J21" s="176"/>
      <c r="K21" s="43">
        <f t="shared" si="1"/>
        <v>0</v>
      </c>
      <c r="L21" s="44" t="str">
        <f t="shared" si="2"/>
        <v xml:space="preserve"> </v>
      </c>
      <c r="M21" s="151" t="s">
        <v>25</v>
      </c>
      <c r="N21" s="151" t="s">
        <v>26</v>
      </c>
      <c r="O21" s="152"/>
      <c r="P21" s="153"/>
      <c r="Q21" s="151" t="s">
        <v>145</v>
      </c>
      <c r="R21" s="151" t="s">
        <v>147</v>
      </c>
      <c r="S21" s="154">
        <v>14</v>
      </c>
      <c r="T21" s="153"/>
      <c r="U21" s="155" t="s">
        <v>12</v>
      </c>
      <c r="V21" s="132"/>
    </row>
    <row r="22" spans="1:22" ht="35.25" customHeight="1" x14ac:dyDescent="0.35">
      <c r="A22" s="38"/>
      <c r="B22" s="92">
        <v>16</v>
      </c>
      <c r="C22" s="93" t="s">
        <v>36</v>
      </c>
      <c r="D22" s="94">
        <v>2</v>
      </c>
      <c r="E22" s="95" t="s">
        <v>29</v>
      </c>
      <c r="F22" s="96" t="s">
        <v>165</v>
      </c>
      <c r="G22" s="110"/>
      <c r="H22" s="34">
        <f t="shared" si="0"/>
        <v>78</v>
      </c>
      <c r="I22" s="127">
        <v>39</v>
      </c>
      <c r="J22" s="177"/>
      <c r="K22" s="35">
        <f t="shared" si="1"/>
        <v>0</v>
      </c>
      <c r="L22" s="40" t="str">
        <f t="shared" si="2"/>
        <v xml:space="preserve"> </v>
      </c>
      <c r="M22" s="156" t="s">
        <v>25</v>
      </c>
      <c r="N22" s="157" t="s">
        <v>26</v>
      </c>
      <c r="O22" s="158"/>
      <c r="P22" s="158"/>
      <c r="Q22" s="156" t="s">
        <v>148</v>
      </c>
      <c r="R22" s="156" t="s">
        <v>149</v>
      </c>
      <c r="S22" s="159">
        <v>14</v>
      </c>
      <c r="T22" s="160"/>
      <c r="U22" s="161" t="s">
        <v>7</v>
      </c>
      <c r="V22" s="132"/>
    </row>
    <row r="23" spans="1:22" ht="34.5" customHeight="1" x14ac:dyDescent="0.35">
      <c r="A23" s="38"/>
      <c r="B23" s="72">
        <v>17</v>
      </c>
      <c r="C23" s="73" t="s">
        <v>37</v>
      </c>
      <c r="D23" s="74">
        <v>2</v>
      </c>
      <c r="E23" s="75" t="s">
        <v>29</v>
      </c>
      <c r="F23" s="76" t="s">
        <v>57</v>
      </c>
      <c r="G23" s="108"/>
      <c r="H23" s="21">
        <f t="shared" si="0"/>
        <v>70</v>
      </c>
      <c r="I23" s="122">
        <v>35</v>
      </c>
      <c r="J23" s="174"/>
      <c r="K23" s="22">
        <f t="shared" si="1"/>
        <v>0</v>
      </c>
      <c r="L23" s="33" t="str">
        <f t="shared" si="2"/>
        <v xml:space="preserve"> </v>
      </c>
      <c r="M23" s="162"/>
      <c r="N23" s="163"/>
      <c r="O23" s="139"/>
      <c r="P23" s="139"/>
      <c r="Q23" s="142"/>
      <c r="R23" s="142"/>
      <c r="S23" s="143"/>
      <c r="T23" s="140"/>
      <c r="U23" s="144"/>
      <c r="V23" s="132"/>
    </row>
    <row r="24" spans="1:22" ht="19.5" customHeight="1" x14ac:dyDescent="0.35">
      <c r="A24" s="38"/>
      <c r="B24" s="72">
        <v>18</v>
      </c>
      <c r="C24" s="73" t="s">
        <v>79</v>
      </c>
      <c r="D24" s="74">
        <v>10</v>
      </c>
      <c r="E24" s="75" t="s">
        <v>27</v>
      </c>
      <c r="F24" s="76" t="s">
        <v>166</v>
      </c>
      <c r="G24" s="108"/>
      <c r="H24" s="21">
        <f t="shared" si="0"/>
        <v>120</v>
      </c>
      <c r="I24" s="122">
        <v>12</v>
      </c>
      <c r="J24" s="174"/>
      <c r="K24" s="22">
        <f t="shared" si="1"/>
        <v>0</v>
      </c>
      <c r="L24" s="33" t="str">
        <f t="shared" si="2"/>
        <v xml:space="preserve"> </v>
      </c>
      <c r="M24" s="162"/>
      <c r="N24" s="163"/>
      <c r="O24" s="139"/>
      <c r="P24" s="139"/>
      <c r="Q24" s="142"/>
      <c r="R24" s="142"/>
      <c r="S24" s="143"/>
      <c r="T24" s="140"/>
      <c r="U24" s="144"/>
      <c r="V24" s="132"/>
    </row>
    <row r="25" spans="1:22" ht="41.25" customHeight="1" x14ac:dyDescent="0.35">
      <c r="A25" s="38"/>
      <c r="B25" s="72">
        <v>19</v>
      </c>
      <c r="C25" s="73" t="s">
        <v>51</v>
      </c>
      <c r="D25" s="74">
        <v>10</v>
      </c>
      <c r="E25" s="75" t="s">
        <v>27</v>
      </c>
      <c r="F25" s="76" t="s">
        <v>64</v>
      </c>
      <c r="G25" s="108"/>
      <c r="H25" s="21">
        <f t="shared" si="0"/>
        <v>800</v>
      </c>
      <c r="I25" s="122">
        <v>80</v>
      </c>
      <c r="J25" s="174"/>
      <c r="K25" s="22">
        <f t="shared" si="1"/>
        <v>0</v>
      </c>
      <c r="L25" s="33" t="str">
        <f t="shared" si="2"/>
        <v xml:space="preserve"> </v>
      </c>
      <c r="M25" s="162"/>
      <c r="N25" s="163"/>
      <c r="O25" s="139"/>
      <c r="P25" s="139"/>
      <c r="Q25" s="142"/>
      <c r="R25" s="142"/>
      <c r="S25" s="143"/>
      <c r="T25" s="140"/>
      <c r="U25" s="144"/>
      <c r="V25" s="132"/>
    </row>
    <row r="26" spans="1:22" ht="33.75" customHeight="1" x14ac:dyDescent="0.35">
      <c r="A26" s="38"/>
      <c r="B26" s="72">
        <v>20</v>
      </c>
      <c r="C26" s="73" t="s">
        <v>80</v>
      </c>
      <c r="D26" s="74">
        <v>10</v>
      </c>
      <c r="E26" s="75" t="s">
        <v>27</v>
      </c>
      <c r="F26" s="76" t="s">
        <v>167</v>
      </c>
      <c r="G26" s="108"/>
      <c r="H26" s="21">
        <f t="shared" si="0"/>
        <v>1000</v>
      </c>
      <c r="I26" s="122">
        <v>100</v>
      </c>
      <c r="J26" s="174"/>
      <c r="K26" s="22">
        <f t="shared" si="1"/>
        <v>0</v>
      </c>
      <c r="L26" s="33" t="str">
        <f t="shared" si="2"/>
        <v xml:space="preserve"> </v>
      </c>
      <c r="M26" s="162"/>
      <c r="N26" s="163"/>
      <c r="O26" s="139"/>
      <c r="P26" s="139"/>
      <c r="Q26" s="142"/>
      <c r="R26" s="142"/>
      <c r="S26" s="143"/>
      <c r="T26" s="140"/>
      <c r="U26" s="144"/>
      <c r="V26" s="132"/>
    </row>
    <row r="27" spans="1:22" ht="21.75" customHeight="1" x14ac:dyDescent="0.35">
      <c r="A27" s="38"/>
      <c r="B27" s="72">
        <v>21</v>
      </c>
      <c r="C27" s="73" t="s">
        <v>81</v>
      </c>
      <c r="D27" s="74">
        <v>3</v>
      </c>
      <c r="E27" s="75" t="s">
        <v>27</v>
      </c>
      <c r="F27" s="76" t="s">
        <v>168</v>
      </c>
      <c r="G27" s="108"/>
      <c r="H27" s="21">
        <f t="shared" si="0"/>
        <v>255</v>
      </c>
      <c r="I27" s="122">
        <v>85</v>
      </c>
      <c r="J27" s="174"/>
      <c r="K27" s="22">
        <f t="shared" si="1"/>
        <v>0</v>
      </c>
      <c r="L27" s="33" t="str">
        <f t="shared" si="2"/>
        <v xml:space="preserve"> </v>
      </c>
      <c r="M27" s="162"/>
      <c r="N27" s="163"/>
      <c r="O27" s="139"/>
      <c r="P27" s="139"/>
      <c r="Q27" s="142"/>
      <c r="R27" s="142"/>
      <c r="S27" s="143"/>
      <c r="T27" s="140"/>
      <c r="U27" s="144"/>
      <c r="V27" s="132"/>
    </row>
    <row r="28" spans="1:22" ht="33.75" customHeight="1" x14ac:dyDescent="0.35">
      <c r="A28" s="38"/>
      <c r="B28" s="72">
        <v>22</v>
      </c>
      <c r="C28" s="73" t="s">
        <v>82</v>
      </c>
      <c r="D28" s="74">
        <v>3</v>
      </c>
      <c r="E28" s="75" t="s">
        <v>27</v>
      </c>
      <c r="F28" s="76" t="s">
        <v>169</v>
      </c>
      <c r="G28" s="108"/>
      <c r="H28" s="21">
        <f t="shared" si="0"/>
        <v>225</v>
      </c>
      <c r="I28" s="122">
        <v>75</v>
      </c>
      <c r="J28" s="174"/>
      <c r="K28" s="22">
        <f t="shared" si="1"/>
        <v>0</v>
      </c>
      <c r="L28" s="33" t="str">
        <f t="shared" si="2"/>
        <v xml:space="preserve"> </v>
      </c>
      <c r="M28" s="162"/>
      <c r="N28" s="163"/>
      <c r="O28" s="139"/>
      <c r="P28" s="139"/>
      <c r="Q28" s="142"/>
      <c r="R28" s="142"/>
      <c r="S28" s="143"/>
      <c r="T28" s="140"/>
      <c r="U28" s="144"/>
      <c r="V28" s="132"/>
    </row>
    <row r="29" spans="1:22" ht="33.75" customHeight="1" x14ac:dyDescent="0.35">
      <c r="A29" s="38"/>
      <c r="B29" s="72">
        <v>23</v>
      </c>
      <c r="C29" s="73" t="s">
        <v>83</v>
      </c>
      <c r="D29" s="74">
        <v>5</v>
      </c>
      <c r="E29" s="75" t="s">
        <v>29</v>
      </c>
      <c r="F29" s="76" t="s">
        <v>170</v>
      </c>
      <c r="G29" s="108"/>
      <c r="H29" s="21">
        <f t="shared" si="0"/>
        <v>1375</v>
      </c>
      <c r="I29" s="122">
        <v>275</v>
      </c>
      <c r="J29" s="174"/>
      <c r="K29" s="22">
        <f t="shared" si="1"/>
        <v>0</v>
      </c>
      <c r="L29" s="33" t="str">
        <f t="shared" si="2"/>
        <v xml:space="preserve"> </v>
      </c>
      <c r="M29" s="162"/>
      <c r="N29" s="163"/>
      <c r="O29" s="139"/>
      <c r="P29" s="139"/>
      <c r="Q29" s="142"/>
      <c r="R29" s="142"/>
      <c r="S29" s="143"/>
      <c r="T29" s="140"/>
      <c r="U29" s="144"/>
      <c r="V29" s="132"/>
    </row>
    <row r="30" spans="1:22" ht="19.5" customHeight="1" x14ac:dyDescent="0.35">
      <c r="A30" s="38"/>
      <c r="B30" s="72">
        <v>24</v>
      </c>
      <c r="C30" s="73" t="s">
        <v>84</v>
      </c>
      <c r="D30" s="74">
        <v>1</v>
      </c>
      <c r="E30" s="75" t="s">
        <v>27</v>
      </c>
      <c r="F30" s="76" t="s">
        <v>171</v>
      </c>
      <c r="G30" s="108"/>
      <c r="H30" s="21">
        <f t="shared" si="0"/>
        <v>145</v>
      </c>
      <c r="I30" s="122">
        <v>145</v>
      </c>
      <c r="J30" s="174"/>
      <c r="K30" s="22">
        <f t="shared" si="1"/>
        <v>0</v>
      </c>
      <c r="L30" s="33" t="str">
        <f t="shared" si="2"/>
        <v xml:space="preserve"> </v>
      </c>
      <c r="M30" s="162"/>
      <c r="N30" s="163"/>
      <c r="O30" s="139"/>
      <c r="P30" s="139"/>
      <c r="Q30" s="142"/>
      <c r="R30" s="142"/>
      <c r="S30" s="143"/>
      <c r="T30" s="140"/>
      <c r="U30" s="144"/>
      <c r="V30" s="132"/>
    </row>
    <row r="31" spans="1:22" ht="19.5" customHeight="1" x14ac:dyDescent="0.35">
      <c r="A31" s="38"/>
      <c r="B31" s="72">
        <v>25</v>
      </c>
      <c r="C31" s="73" t="s">
        <v>85</v>
      </c>
      <c r="D31" s="74">
        <v>1</v>
      </c>
      <c r="E31" s="97" t="s">
        <v>27</v>
      </c>
      <c r="F31" s="73" t="s">
        <v>176</v>
      </c>
      <c r="G31" s="108"/>
      <c r="H31" s="21">
        <f t="shared" si="0"/>
        <v>5</v>
      </c>
      <c r="I31" s="128">
        <v>5</v>
      </c>
      <c r="J31" s="174"/>
      <c r="K31" s="22">
        <f t="shared" si="1"/>
        <v>0</v>
      </c>
      <c r="L31" s="33" t="str">
        <f t="shared" si="2"/>
        <v xml:space="preserve"> </v>
      </c>
      <c r="M31" s="162"/>
      <c r="N31" s="163"/>
      <c r="O31" s="139"/>
      <c r="P31" s="139"/>
      <c r="Q31" s="142"/>
      <c r="R31" s="142"/>
      <c r="S31" s="143"/>
      <c r="T31" s="140"/>
      <c r="U31" s="144"/>
      <c r="V31" s="132"/>
    </row>
    <row r="32" spans="1:22" ht="19.5" customHeight="1" x14ac:dyDescent="0.35">
      <c r="A32" s="38"/>
      <c r="B32" s="72">
        <v>26</v>
      </c>
      <c r="C32" s="73" t="s">
        <v>86</v>
      </c>
      <c r="D32" s="74">
        <v>1</v>
      </c>
      <c r="E32" s="97" t="s">
        <v>27</v>
      </c>
      <c r="F32" s="73" t="s">
        <v>172</v>
      </c>
      <c r="G32" s="108"/>
      <c r="H32" s="21">
        <f t="shared" si="0"/>
        <v>35</v>
      </c>
      <c r="I32" s="128">
        <v>35</v>
      </c>
      <c r="J32" s="174"/>
      <c r="K32" s="22">
        <f t="shared" si="1"/>
        <v>0</v>
      </c>
      <c r="L32" s="33" t="str">
        <f t="shared" si="2"/>
        <v xml:space="preserve"> </v>
      </c>
      <c r="M32" s="162"/>
      <c r="N32" s="163"/>
      <c r="O32" s="139"/>
      <c r="P32" s="139"/>
      <c r="Q32" s="142"/>
      <c r="R32" s="142"/>
      <c r="S32" s="143"/>
      <c r="T32" s="140"/>
      <c r="U32" s="144"/>
      <c r="V32" s="132"/>
    </row>
    <row r="33" spans="1:22" ht="19.5" customHeight="1" x14ac:dyDescent="0.35">
      <c r="A33" s="38"/>
      <c r="B33" s="72">
        <v>27</v>
      </c>
      <c r="C33" s="73" t="s">
        <v>87</v>
      </c>
      <c r="D33" s="74">
        <v>1</v>
      </c>
      <c r="E33" s="97" t="s">
        <v>27</v>
      </c>
      <c r="F33" s="73" t="s">
        <v>173</v>
      </c>
      <c r="G33" s="108"/>
      <c r="H33" s="21">
        <f t="shared" si="0"/>
        <v>35</v>
      </c>
      <c r="I33" s="128">
        <v>35</v>
      </c>
      <c r="J33" s="174"/>
      <c r="K33" s="22">
        <f t="shared" si="1"/>
        <v>0</v>
      </c>
      <c r="L33" s="33" t="str">
        <f t="shared" si="2"/>
        <v xml:space="preserve"> </v>
      </c>
      <c r="M33" s="162"/>
      <c r="N33" s="163"/>
      <c r="O33" s="139"/>
      <c r="P33" s="139"/>
      <c r="Q33" s="142"/>
      <c r="R33" s="142"/>
      <c r="S33" s="143"/>
      <c r="T33" s="140"/>
      <c r="U33" s="144"/>
      <c r="V33" s="132"/>
    </row>
    <row r="34" spans="1:22" ht="19.5" customHeight="1" x14ac:dyDescent="0.35">
      <c r="A34" s="38"/>
      <c r="B34" s="72">
        <v>28</v>
      </c>
      <c r="C34" s="73" t="s">
        <v>88</v>
      </c>
      <c r="D34" s="74">
        <v>1</v>
      </c>
      <c r="E34" s="97" t="s">
        <v>27</v>
      </c>
      <c r="F34" s="73" t="s">
        <v>174</v>
      </c>
      <c r="G34" s="108"/>
      <c r="H34" s="21">
        <f t="shared" si="0"/>
        <v>35</v>
      </c>
      <c r="I34" s="128">
        <v>35</v>
      </c>
      <c r="J34" s="174"/>
      <c r="K34" s="22">
        <f t="shared" si="1"/>
        <v>0</v>
      </c>
      <c r="L34" s="33" t="str">
        <f t="shared" si="2"/>
        <v xml:space="preserve"> </v>
      </c>
      <c r="M34" s="162"/>
      <c r="N34" s="163"/>
      <c r="O34" s="139"/>
      <c r="P34" s="139"/>
      <c r="Q34" s="142"/>
      <c r="R34" s="142"/>
      <c r="S34" s="143"/>
      <c r="T34" s="140"/>
      <c r="U34" s="144"/>
      <c r="V34" s="132"/>
    </row>
    <row r="35" spans="1:22" ht="19.5" customHeight="1" x14ac:dyDescent="0.35">
      <c r="A35" s="38"/>
      <c r="B35" s="72">
        <v>29</v>
      </c>
      <c r="C35" s="73" t="s">
        <v>89</v>
      </c>
      <c r="D35" s="74">
        <v>1</v>
      </c>
      <c r="E35" s="75" t="s">
        <v>27</v>
      </c>
      <c r="F35" s="76" t="s">
        <v>175</v>
      </c>
      <c r="G35" s="108"/>
      <c r="H35" s="21">
        <f t="shared" si="0"/>
        <v>35</v>
      </c>
      <c r="I35" s="122">
        <v>35</v>
      </c>
      <c r="J35" s="174"/>
      <c r="K35" s="22">
        <f t="shared" si="1"/>
        <v>0</v>
      </c>
      <c r="L35" s="33" t="str">
        <f t="shared" si="2"/>
        <v xml:space="preserve"> </v>
      </c>
      <c r="M35" s="162"/>
      <c r="N35" s="163"/>
      <c r="O35" s="139"/>
      <c r="P35" s="139"/>
      <c r="Q35" s="142"/>
      <c r="R35" s="142"/>
      <c r="S35" s="143"/>
      <c r="T35" s="140"/>
      <c r="U35" s="144"/>
      <c r="V35" s="132"/>
    </row>
    <row r="36" spans="1:22" ht="19.5" customHeight="1" x14ac:dyDescent="0.35">
      <c r="A36" s="38"/>
      <c r="B36" s="72">
        <v>30</v>
      </c>
      <c r="C36" s="73" t="s">
        <v>90</v>
      </c>
      <c r="D36" s="74">
        <v>1</v>
      </c>
      <c r="E36" s="75" t="s">
        <v>27</v>
      </c>
      <c r="F36" s="76" t="s">
        <v>177</v>
      </c>
      <c r="G36" s="108"/>
      <c r="H36" s="21">
        <f t="shared" si="0"/>
        <v>35</v>
      </c>
      <c r="I36" s="122">
        <v>35</v>
      </c>
      <c r="J36" s="174"/>
      <c r="K36" s="22">
        <f t="shared" si="1"/>
        <v>0</v>
      </c>
      <c r="L36" s="33" t="str">
        <f t="shared" ref="L36:L99" si="3">IF(ISNUMBER(J36), IF(J36&gt;I36,"NEVYHOVUJE","VYHOVUJE")," ")</f>
        <v xml:space="preserve"> </v>
      </c>
      <c r="M36" s="162"/>
      <c r="N36" s="163"/>
      <c r="O36" s="139"/>
      <c r="P36" s="139"/>
      <c r="Q36" s="142"/>
      <c r="R36" s="142"/>
      <c r="S36" s="143"/>
      <c r="T36" s="140"/>
      <c r="U36" s="144"/>
      <c r="V36" s="132"/>
    </row>
    <row r="37" spans="1:22" ht="19.5" customHeight="1" x14ac:dyDescent="0.35">
      <c r="A37" s="38"/>
      <c r="B37" s="72">
        <v>31</v>
      </c>
      <c r="C37" s="73" t="s">
        <v>91</v>
      </c>
      <c r="D37" s="74">
        <v>1</v>
      </c>
      <c r="E37" s="75" t="s">
        <v>27</v>
      </c>
      <c r="F37" s="76" t="s">
        <v>178</v>
      </c>
      <c r="G37" s="108"/>
      <c r="H37" s="21">
        <f t="shared" si="0"/>
        <v>35</v>
      </c>
      <c r="I37" s="122">
        <v>35</v>
      </c>
      <c r="J37" s="174"/>
      <c r="K37" s="22">
        <f t="shared" si="1"/>
        <v>0</v>
      </c>
      <c r="L37" s="33" t="str">
        <f t="shared" si="3"/>
        <v xml:space="preserve"> </v>
      </c>
      <c r="M37" s="162"/>
      <c r="N37" s="163"/>
      <c r="O37" s="139"/>
      <c r="P37" s="139"/>
      <c r="Q37" s="142"/>
      <c r="R37" s="142"/>
      <c r="S37" s="143"/>
      <c r="T37" s="140"/>
      <c r="U37" s="144"/>
      <c r="V37" s="132"/>
    </row>
    <row r="38" spans="1:22" ht="19.5" customHeight="1" x14ac:dyDescent="0.35">
      <c r="A38" s="38"/>
      <c r="B38" s="72">
        <v>32</v>
      </c>
      <c r="C38" s="73" t="s">
        <v>92</v>
      </c>
      <c r="D38" s="74">
        <v>1</v>
      </c>
      <c r="E38" s="97" t="s">
        <v>27</v>
      </c>
      <c r="F38" s="73" t="s">
        <v>179</v>
      </c>
      <c r="G38" s="108"/>
      <c r="H38" s="21">
        <f t="shared" si="0"/>
        <v>35</v>
      </c>
      <c r="I38" s="128">
        <v>35</v>
      </c>
      <c r="J38" s="174"/>
      <c r="K38" s="22">
        <f t="shared" si="1"/>
        <v>0</v>
      </c>
      <c r="L38" s="33" t="str">
        <f t="shared" si="3"/>
        <v xml:space="preserve"> </v>
      </c>
      <c r="M38" s="162"/>
      <c r="N38" s="163"/>
      <c r="O38" s="139"/>
      <c r="P38" s="139"/>
      <c r="Q38" s="142"/>
      <c r="R38" s="142"/>
      <c r="S38" s="143"/>
      <c r="T38" s="140"/>
      <c r="U38" s="144"/>
      <c r="V38" s="132"/>
    </row>
    <row r="39" spans="1:22" ht="19.5" customHeight="1" x14ac:dyDescent="0.35">
      <c r="A39" s="38"/>
      <c r="B39" s="72">
        <v>33</v>
      </c>
      <c r="C39" s="73" t="s">
        <v>93</v>
      </c>
      <c r="D39" s="74">
        <v>1</v>
      </c>
      <c r="E39" s="75" t="s">
        <v>27</v>
      </c>
      <c r="F39" s="76" t="s">
        <v>180</v>
      </c>
      <c r="G39" s="108"/>
      <c r="H39" s="21">
        <f t="shared" ref="H39:H70" si="4">D39*I39</f>
        <v>35</v>
      </c>
      <c r="I39" s="122">
        <v>35</v>
      </c>
      <c r="J39" s="174"/>
      <c r="K39" s="22">
        <f t="shared" ref="K39:K70" si="5">D39*J39</f>
        <v>0</v>
      </c>
      <c r="L39" s="33" t="str">
        <f t="shared" si="3"/>
        <v xml:space="preserve"> </v>
      </c>
      <c r="M39" s="162"/>
      <c r="N39" s="163"/>
      <c r="O39" s="139"/>
      <c r="P39" s="139"/>
      <c r="Q39" s="142"/>
      <c r="R39" s="142"/>
      <c r="S39" s="143"/>
      <c r="T39" s="140"/>
      <c r="U39" s="144"/>
      <c r="V39" s="132"/>
    </row>
    <row r="40" spans="1:22" ht="19.5" customHeight="1" x14ac:dyDescent="0.35">
      <c r="A40" s="38"/>
      <c r="B40" s="72">
        <v>34</v>
      </c>
      <c r="C40" s="73" t="s">
        <v>94</v>
      </c>
      <c r="D40" s="74">
        <v>1</v>
      </c>
      <c r="E40" s="75" t="s">
        <v>27</v>
      </c>
      <c r="F40" s="76" t="s">
        <v>181</v>
      </c>
      <c r="G40" s="108"/>
      <c r="H40" s="21">
        <f t="shared" si="4"/>
        <v>35</v>
      </c>
      <c r="I40" s="122">
        <v>35</v>
      </c>
      <c r="J40" s="174"/>
      <c r="K40" s="22">
        <f t="shared" si="5"/>
        <v>0</v>
      </c>
      <c r="L40" s="33" t="str">
        <f t="shared" si="3"/>
        <v xml:space="preserve"> </v>
      </c>
      <c r="M40" s="162"/>
      <c r="N40" s="163"/>
      <c r="O40" s="139"/>
      <c r="P40" s="139"/>
      <c r="Q40" s="142"/>
      <c r="R40" s="142"/>
      <c r="S40" s="143"/>
      <c r="T40" s="140"/>
      <c r="U40" s="144"/>
      <c r="V40" s="132"/>
    </row>
    <row r="41" spans="1:22" ht="27" customHeight="1" thickBot="1" x14ac:dyDescent="0.4">
      <c r="A41" s="38"/>
      <c r="B41" s="82">
        <v>35</v>
      </c>
      <c r="C41" s="83" t="s">
        <v>95</v>
      </c>
      <c r="D41" s="84">
        <v>1</v>
      </c>
      <c r="E41" s="85" t="s">
        <v>27</v>
      </c>
      <c r="F41" s="86" t="s">
        <v>182</v>
      </c>
      <c r="G41" s="111"/>
      <c r="H41" s="36">
        <f t="shared" si="4"/>
        <v>50</v>
      </c>
      <c r="I41" s="125">
        <v>50</v>
      </c>
      <c r="J41" s="175"/>
      <c r="K41" s="37">
        <f t="shared" si="5"/>
        <v>0</v>
      </c>
      <c r="L41" s="41" t="str">
        <f t="shared" si="3"/>
        <v xml:space="preserve"> </v>
      </c>
      <c r="M41" s="164"/>
      <c r="N41" s="165"/>
      <c r="O41" s="145"/>
      <c r="P41" s="145"/>
      <c r="Q41" s="148"/>
      <c r="R41" s="148"/>
      <c r="S41" s="149"/>
      <c r="T41" s="146"/>
      <c r="U41" s="150"/>
      <c r="V41" s="132"/>
    </row>
    <row r="42" spans="1:22" ht="19.5" customHeight="1" x14ac:dyDescent="0.35">
      <c r="A42" s="38"/>
      <c r="B42" s="92">
        <v>36</v>
      </c>
      <c r="C42" s="93" t="s">
        <v>96</v>
      </c>
      <c r="D42" s="94">
        <v>5</v>
      </c>
      <c r="E42" s="95" t="s">
        <v>27</v>
      </c>
      <c r="F42" s="96" t="s">
        <v>183</v>
      </c>
      <c r="G42" s="110"/>
      <c r="H42" s="34">
        <f t="shared" si="4"/>
        <v>50</v>
      </c>
      <c r="I42" s="127">
        <v>10</v>
      </c>
      <c r="J42" s="177"/>
      <c r="K42" s="35">
        <f t="shared" si="5"/>
        <v>0</v>
      </c>
      <c r="L42" s="40" t="str">
        <f t="shared" si="3"/>
        <v xml:space="preserve"> </v>
      </c>
      <c r="M42" s="156" t="s">
        <v>25</v>
      </c>
      <c r="N42" s="157" t="s">
        <v>55</v>
      </c>
      <c r="O42" s="156" t="s">
        <v>143</v>
      </c>
      <c r="P42" s="160"/>
      <c r="Q42" s="156" t="s">
        <v>150</v>
      </c>
      <c r="R42" s="156" t="s">
        <v>151</v>
      </c>
      <c r="S42" s="159">
        <v>14</v>
      </c>
      <c r="T42" s="160"/>
      <c r="U42" s="161" t="s">
        <v>7</v>
      </c>
      <c r="V42" s="132"/>
    </row>
    <row r="43" spans="1:22" ht="19.5" customHeight="1" x14ac:dyDescent="0.35">
      <c r="A43" s="38"/>
      <c r="B43" s="72">
        <v>37</v>
      </c>
      <c r="C43" s="73" t="s">
        <v>97</v>
      </c>
      <c r="D43" s="74">
        <v>5</v>
      </c>
      <c r="E43" s="75" t="s">
        <v>27</v>
      </c>
      <c r="F43" s="76" t="s">
        <v>183</v>
      </c>
      <c r="G43" s="108"/>
      <c r="H43" s="21">
        <f t="shared" si="4"/>
        <v>60</v>
      </c>
      <c r="I43" s="122">
        <v>12</v>
      </c>
      <c r="J43" s="174"/>
      <c r="K43" s="22">
        <f t="shared" si="5"/>
        <v>0</v>
      </c>
      <c r="L43" s="33" t="str">
        <f t="shared" si="3"/>
        <v xml:space="preserve"> </v>
      </c>
      <c r="M43" s="162"/>
      <c r="N43" s="163"/>
      <c r="O43" s="162"/>
      <c r="P43" s="140"/>
      <c r="Q43" s="166"/>
      <c r="R43" s="166"/>
      <c r="S43" s="143"/>
      <c r="T43" s="140"/>
      <c r="U43" s="144"/>
      <c r="V43" s="132"/>
    </row>
    <row r="44" spans="1:22" ht="19.5" customHeight="1" x14ac:dyDescent="0.35">
      <c r="A44" s="38"/>
      <c r="B44" s="72">
        <v>38</v>
      </c>
      <c r="C44" s="73" t="s">
        <v>98</v>
      </c>
      <c r="D44" s="74">
        <v>5</v>
      </c>
      <c r="E44" s="75" t="s">
        <v>27</v>
      </c>
      <c r="F44" s="76" t="s">
        <v>183</v>
      </c>
      <c r="G44" s="108"/>
      <c r="H44" s="21">
        <f t="shared" si="4"/>
        <v>75</v>
      </c>
      <c r="I44" s="122">
        <v>15</v>
      </c>
      <c r="J44" s="174"/>
      <c r="K44" s="22">
        <f t="shared" si="5"/>
        <v>0</v>
      </c>
      <c r="L44" s="33" t="str">
        <f t="shared" si="3"/>
        <v xml:space="preserve"> </v>
      </c>
      <c r="M44" s="162"/>
      <c r="N44" s="163"/>
      <c r="O44" s="162"/>
      <c r="P44" s="140"/>
      <c r="Q44" s="166"/>
      <c r="R44" s="166"/>
      <c r="S44" s="143"/>
      <c r="T44" s="140"/>
      <c r="U44" s="144"/>
      <c r="V44" s="132"/>
    </row>
    <row r="45" spans="1:22" ht="37.5" customHeight="1" x14ac:dyDescent="0.35">
      <c r="A45" s="38"/>
      <c r="B45" s="72">
        <v>39</v>
      </c>
      <c r="C45" s="73" t="s">
        <v>45</v>
      </c>
      <c r="D45" s="74">
        <v>1</v>
      </c>
      <c r="E45" s="75" t="s">
        <v>28</v>
      </c>
      <c r="F45" s="76" t="s">
        <v>184</v>
      </c>
      <c r="G45" s="108"/>
      <c r="H45" s="21">
        <f t="shared" si="4"/>
        <v>40</v>
      </c>
      <c r="I45" s="122">
        <v>40</v>
      </c>
      <c r="J45" s="174"/>
      <c r="K45" s="22">
        <f t="shared" si="5"/>
        <v>0</v>
      </c>
      <c r="L45" s="33" t="str">
        <f t="shared" si="3"/>
        <v xml:space="preserve"> </v>
      </c>
      <c r="M45" s="162"/>
      <c r="N45" s="163"/>
      <c r="O45" s="162"/>
      <c r="P45" s="140"/>
      <c r="Q45" s="166"/>
      <c r="R45" s="166"/>
      <c r="S45" s="143"/>
      <c r="T45" s="140"/>
      <c r="U45" s="144"/>
      <c r="V45" s="132"/>
    </row>
    <row r="46" spans="1:22" ht="19.5" customHeight="1" x14ac:dyDescent="0.35">
      <c r="A46" s="38"/>
      <c r="B46" s="72">
        <v>40</v>
      </c>
      <c r="C46" s="73" t="s">
        <v>99</v>
      </c>
      <c r="D46" s="74">
        <v>10</v>
      </c>
      <c r="E46" s="75" t="s">
        <v>27</v>
      </c>
      <c r="F46" s="76" t="s">
        <v>185</v>
      </c>
      <c r="G46" s="108"/>
      <c r="H46" s="21">
        <f t="shared" si="4"/>
        <v>280</v>
      </c>
      <c r="I46" s="122">
        <v>28</v>
      </c>
      <c r="J46" s="174"/>
      <c r="K46" s="22">
        <f t="shared" si="5"/>
        <v>0</v>
      </c>
      <c r="L46" s="33" t="str">
        <f t="shared" si="3"/>
        <v xml:space="preserve"> </v>
      </c>
      <c r="M46" s="162"/>
      <c r="N46" s="163"/>
      <c r="O46" s="162"/>
      <c r="P46" s="140"/>
      <c r="Q46" s="166"/>
      <c r="R46" s="166"/>
      <c r="S46" s="143"/>
      <c r="T46" s="140"/>
      <c r="U46" s="144"/>
      <c r="V46" s="132"/>
    </row>
    <row r="47" spans="1:22" ht="19.5" customHeight="1" x14ac:dyDescent="0.35">
      <c r="A47" s="38"/>
      <c r="B47" s="72">
        <v>41</v>
      </c>
      <c r="C47" s="73" t="s">
        <v>100</v>
      </c>
      <c r="D47" s="74">
        <v>3</v>
      </c>
      <c r="E47" s="75" t="s">
        <v>27</v>
      </c>
      <c r="F47" s="76" t="s">
        <v>186</v>
      </c>
      <c r="G47" s="108"/>
      <c r="H47" s="21">
        <f t="shared" si="4"/>
        <v>135</v>
      </c>
      <c r="I47" s="122">
        <v>45</v>
      </c>
      <c r="J47" s="174"/>
      <c r="K47" s="22">
        <f t="shared" si="5"/>
        <v>0</v>
      </c>
      <c r="L47" s="33" t="str">
        <f t="shared" si="3"/>
        <v xml:space="preserve"> </v>
      </c>
      <c r="M47" s="162"/>
      <c r="N47" s="163"/>
      <c r="O47" s="162"/>
      <c r="P47" s="140"/>
      <c r="Q47" s="166"/>
      <c r="R47" s="166"/>
      <c r="S47" s="143"/>
      <c r="T47" s="140"/>
      <c r="U47" s="144"/>
      <c r="V47" s="132"/>
    </row>
    <row r="48" spans="1:22" ht="19.5" customHeight="1" x14ac:dyDescent="0.35">
      <c r="A48" s="38"/>
      <c r="B48" s="72">
        <v>42</v>
      </c>
      <c r="C48" s="73" t="s">
        <v>101</v>
      </c>
      <c r="D48" s="74">
        <v>2</v>
      </c>
      <c r="E48" s="75" t="s">
        <v>28</v>
      </c>
      <c r="F48" s="76" t="s">
        <v>187</v>
      </c>
      <c r="G48" s="108"/>
      <c r="H48" s="21">
        <f t="shared" si="4"/>
        <v>56</v>
      </c>
      <c r="I48" s="122">
        <v>28</v>
      </c>
      <c r="J48" s="174"/>
      <c r="K48" s="22">
        <f t="shared" si="5"/>
        <v>0</v>
      </c>
      <c r="L48" s="33" t="str">
        <f t="shared" si="3"/>
        <v xml:space="preserve"> </v>
      </c>
      <c r="M48" s="162"/>
      <c r="N48" s="163"/>
      <c r="O48" s="162"/>
      <c r="P48" s="140"/>
      <c r="Q48" s="166"/>
      <c r="R48" s="166"/>
      <c r="S48" s="143"/>
      <c r="T48" s="140"/>
      <c r="U48" s="144"/>
      <c r="V48" s="132"/>
    </row>
    <row r="49" spans="1:22" ht="25.5" customHeight="1" x14ac:dyDescent="0.35">
      <c r="A49" s="38"/>
      <c r="B49" s="72">
        <v>43</v>
      </c>
      <c r="C49" s="73" t="s">
        <v>102</v>
      </c>
      <c r="D49" s="74">
        <v>3</v>
      </c>
      <c r="E49" s="75" t="s">
        <v>28</v>
      </c>
      <c r="F49" s="76" t="s">
        <v>188</v>
      </c>
      <c r="G49" s="108"/>
      <c r="H49" s="21">
        <f t="shared" si="4"/>
        <v>105</v>
      </c>
      <c r="I49" s="122">
        <v>35</v>
      </c>
      <c r="J49" s="174"/>
      <c r="K49" s="22">
        <f t="shared" si="5"/>
        <v>0</v>
      </c>
      <c r="L49" s="33" t="str">
        <f t="shared" si="3"/>
        <v xml:space="preserve"> </v>
      </c>
      <c r="M49" s="162"/>
      <c r="N49" s="163"/>
      <c r="O49" s="162"/>
      <c r="P49" s="140"/>
      <c r="Q49" s="166"/>
      <c r="R49" s="166"/>
      <c r="S49" s="143"/>
      <c r="T49" s="140"/>
      <c r="U49" s="144"/>
      <c r="V49" s="132"/>
    </row>
    <row r="50" spans="1:22" ht="51" customHeight="1" x14ac:dyDescent="0.35">
      <c r="A50" s="38"/>
      <c r="B50" s="72">
        <v>44</v>
      </c>
      <c r="C50" s="73" t="s">
        <v>71</v>
      </c>
      <c r="D50" s="74">
        <v>20</v>
      </c>
      <c r="E50" s="75" t="s">
        <v>28</v>
      </c>
      <c r="F50" s="76" t="s">
        <v>189</v>
      </c>
      <c r="G50" s="108"/>
      <c r="H50" s="21">
        <f t="shared" si="4"/>
        <v>1500</v>
      </c>
      <c r="I50" s="122">
        <v>75</v>
      </c>
      <c r="J50" s="174"/>
      <c r="K50" s="22">
        <f t="shared" si="5"/>
        <v>0</v>
      </c>
      <c r="L50" s="33" t="str">
        <f t="shared" si="3"/>
        <v xml:space="preserve"> </v>
      </c>
      <c r="M50" s="162"/>
      <c r="N50" s="163"/>
      <c r="O50" s="162"/>
      <c r="P50" s="140"/>
      <c r="Q50" s="166"/>
      <c r="R50" s="166"/>
      <c r="S50" s="143"/>
      <c r="T50" s="140"/>
      <c r="U50" s="144"/>
      <c r="V50" s="132"/>
    </row>
    <row r="51" spans="1:22" ht="19.5" customHeight="1" x14ac:dyDescent="0.35">
      <c r="A51" s="38"/>
      <c r="B51" s="72">
        <v>45</v>
      </c>
      <c r="C51" s="73" t="s">
        <v>103</v>
      </c>
      <c r="D51" s="74">
        <v>1</v>
      </c>
      <c r="E51" s="75" t="s">
        <v>28</v>
      </c>
      <c r="F51" s="76" t="s">
        <v>190</v>
      </c>
      <c r="G51" s="108"/>
      <c r="H51" s="21">
        <f t="shared" si="4"/>
        <v>260</v>
      </c>
      <c r="I51" s="122">
        <v>260</v>
      </c>
      <c r="J51" s="174"/>
      <c r="K51" s="22">
        <f t="shared" si="5"/>
        <v>0</v>
      </c>
      <c r="L51" s="33" t="str">
        <f t="shared" si="3"/>
        <v xml:space="preserve"> </v>
      </c>
      <c r="M51" s="162"/>
      <c r="N51" s="163"/>
      <c r="O51" s="162"/>
      <c r="P51" s="140"/>
      <c r="Q51" s="166"/>
      <c r="R51" s="166"/>
      <c r="S51" s="143"/>
      <c r="T51" s="140"/>
      <c r="U51" s="144"/>
      <c r="V51" s="132"/>
    </row>
    <row r="52" spans="1:22" ht="19.5" customHeight="1" x14ac:dyDescent="0.35">
      <c r="A52" s="38"/>
      <c r="B52" s="72">
        <v>46</v>
      </c>
      <c r="C52" s="73" t="s">
        <v>40</v>
      </c>
      <c r="D52" s="74">
        <v>1</v>
      </c>
      <c r="E52" s="75" t="s">
        <v>28</v>
      </c>
      <c r="F52" s="76" t="s">
        <v>191</v>
      </c>
      <c r="G52" s="108"/>
      <c r="H52" s="21">
        <f t="shared" si="4"/>
        <v>40</v>
      </c>
      <c r="I52" s="122">
        <v>40</v>
      </c>
      <c r="J52" s="174"/>
      <c r="K52" s="22">
        <f t="shared" si="5"/>
        <v>0</v>
      </c>
      <c r="L52" s="33" t="str">
        <f t="shared" si="3"/>
        <v xml:space="preserve"> </v>
      </c>
      <c r="M52" s="162"/>
      <c r="N52" s="163"/>
      <c r="O52" s="162"/>
      <c r="P52" s="140"/>
      <c r="Q52" s="166"/>
      <c r="R52" s="166"/>
      <c r="S52" s="143"/>
      <c r="T52" s="140"/>
      <c r="U52" s="144"/>
      <c r="V52" s="132"/>
    </row>
    <row r="53" spans="1:22" ht="19.5" customHeight="1" x14ac:dyDescent="0.35">
      <c r="A53" s="38"/>
      <c r="B53" s="72">
        <v>47</v>
      </c>
      <c r="C53" s="73" t="s">
        <v>41</v>
      </c>
      <c r="D53" s="74">
        <v>1</v>
      </c>
      <c r="E53" s="75" t="s">
        <v>28</v>
      </c>
      <c r="F53" s="76" t="s">
        <v>191</v>
      </c>
      <c r="G53" s="108"/>
      <c r="H53" s="21">
        <f t="shared" si="4"/>
        <v>43</v>
      </c>
      <c r="I53" s="122">
        <v>43</v>
      </c>
      <c r="J53" s="174"/>
      <c r="K53" s="22">
        <f t="shared" si="5"/>
        <v>0</v>
      </c>
      <c r="L53" s="33" t="str">
        <f t="shared" si="3"/>
        <v xml:space="preserve"> </v>
      </c>
      <c r="M53" s="162"/>
      <c r="N53" s="163"/>
      <c r="O53" s="162"/>
      <c r="P53" s="140"/>
      <c r="Q53" s="166"/>
      <c r="R53" s="166"/>
      <c r="S53" s="143"/>
      <c r="T53" s="140"/>
      <c r="U53" s="144"/>
      <c r="V53" s="132"/>
    </row>
    <row r="54" spans="1:22" ht="19.5" customHeight="1" x14ac:dyDescent="0.35">
      <c r="A54" s="38"/>
      <c r="B54" s="72">
        <v>48</v>
      </c>
      <c r="C54" s="73" t="s">
        <v>104</v>
      </c>
      <c r="D54" s="74">
        <v>1</v>
      </c>
      <c r="E54" s="75" t="s">
        <v>28</v>
      </c>
      <c r="F54" s="76" t="s">
        <v>191</v>
      </c>
      <c r="G54" s="108"/>
      <c r="H54" s="21">
        <f t="shared" si="4"/>
        <v>56</v>
      </c>
      <c r="I54" s="122">
        <v>56</v>
      </c>
      <c r="J54" s="174"/>
      <c r="K54" s="22">
        <f t="shared" si="5"/>
        <v>0</v>
      </c>
      <c r="L54" s="33" t="str">
        <f t="shared" si="3"/>
        <v xml:space="preserve"> </v>
      </c>
      <c r="M54" s="162"/>
      <c r="N54" s="163"/>
      <c r="O54" s="162"/>
      <c r="P54" s="140"/>
      <c r="Q54" s="166"/>
      <c r="R54" s="166"/>
      <c r="S54" s="143"/>
      <c r="T54" s="140"/>
      <c r="U54" s="144"/>
      <c r="V54" s="132"/>
    </row>
    <row r="55" spans="1:22" ht="19.5" customHeight="1" x14ac:dyDescent="0.35">
      <c r="A55" s="38"/>
      <c r="B55" s="72">
        <v>49</v>
      </c>
      <c r="C55" s="98" t="s">
        <v>105</v>
      </c>
      <c r="D55" s="74">
        <v>1</v>
      </c>
      <c r="E55" s="75" t="s">
        <v>28</v>
      </c>
      <c r="F55" s="76" t="s">
        <v>191</v>
      </c>
      <c r="G55" s="108"/>
      <c r="H55" s="21">
        <f t="shared" si="4"/>
        <v>55</v>
      </c>
      <c r="I55" s="122">
        <v>55</v>
      </c>
      <c r="J55" s="174"/>
      <c r="K55" s="22">
        <f t="shared" si="5"/>
        <v>0</v>
      </c>
      <c r="L55" s="33" t="str">
        <f t="shared" si="3"/>
        <v xml:space="preserve"> </v>
      </c>
      <c r="M55" s="162"/>
      <c r="N55" s="163"/>
      <c r="O55" s="162"/>
      <c r="P55" s="140"/>
      <c r="Q55" s="166"/>
      <c r="R55" s="166"/>
      <c r="S55" s="143"/>
      <c r="T55" s="140"/>
      <c r="U55" s="144"/>
      <c r="V55" s="132"/>
    </row>
    <row r="56" spans="1:22" ht="19.5" customHeight="1" x14ac:dyDescent="0.35">
      <c r="A56" s="38"/>
      <c r="B56" s="72">
        <v>50</v>
      </c>
      <c r="C56" s="73" t="s">
        <v>106</v>
      </c>
      <c r="D56" s="74">
        <v>1</v>
      </c>
      <c r="E56" s="75" t="s">
        <v>28</v>
      </c>
      <c r="F56" s="76" t="s">
        <v>191</v>
      </c>
      <c r="G56" s="108"/>
      <c r="H56" s="21">
        <f t="shared" si="4"/>
        <v>75</v>
      </c>
      <c r="I56" s="122">
        <v>75</v>
      </c>
      <c r="J56" s="174"/>
      <c r="K56" s="22">
        <f t="shared" si="5"/>
        <v>0</v>
      </c>
      <c r="L56" s="33" t="str">
        <f t="shared" si="3"/>
        <v xml:space="preserve"> </v>
      </c>
      <c r="M56" s="162"/>
      <c r="N56" s="163"/>
      <c r="O56" s="162"/>
      <c r="P56" s="140"/>
      <c r="Q56" s="166"/>
      <c r="R56" s="166"/>
      <c r="S56" s="143"/>
      <c r="T56" s="140"/>
      <c r="U56" s="144"/>
      <c r="V56" s="132"/>
    </row>
    <row r="57" spans="1:22" ht="19.5" customHeight="1" x14ac:dyDescent="0.35">
      <c r="A57" s="38"/>
      <c r="B57" s="72">
        <v>51</v>
      </c>
      <c r="C57" s="73" t="s">
        <v>35</v>
      </c>
      <c r="D57" s="74">
        <v>10</v>
      </c>
      <c r="E57" s="75" t="s">
        <v>27</v>
      </c>
      <c r="F57" s="76" t="s">
        <v>63</v>
      </c>
      <c r="G57" s="108"/>
      <c r="H57" s="21">
        <f t="shared" si="4"/>
        <v>35</v>
      </c>
      <c r="I57" s="122">
        <v>3.5</v>
      </c>
      <c r="J57" s="174"/>
      <c r="K57" s="22">
        <f t="shared" si="5"/>
        <v>0</v>
      </c>
      <c r="L57" s="33" t="str">
        <f t="shared" si="3"/>
        <v xml:space="preserve"> </v>
      </c>
      <c r="M57" s="162"/>
      <c r="N57" s="163"/>
      <c r="O57" s="162"/>
      <c r="P57" s="140"/>
      <c r="Q57" s="166"/>
      <c r="R57" s="166"/>
      <c r="S57" s="143"/>
      <c r="T57" s="140"/>
      <c r="U57" s="144"/>
      <c r="V57" s="132"/>
    </row>
    <row r="58" spans="1:22" ht="19.5" customHeight="1" x14ac:dyDescent="0.35">
      <c r="A58" s="38"/>
      <c r="B58" s="72">
        <v>52</v>
      </c>
      <c r="C58" s="73" t="s">
        <v>107</v>
      </c>
      <c r="D58" s="74">
        <v>10</v>
      </c>
      <c r="E58" s="75" t="s">
        <v>27</v>
      </c>
      <c r="F58" s="76" t="s">
        <v>192</v>
      </c>
      <c r="G58" s="108"/>
      <c r="H58" s="21">
        <f t="shared" si="4"/>
        <v>30</v>
      </c>
      <c r="I58" s="122">
        <v>3</v>
      </c>
      <c r="J58" s="174"/>
      <c r="K58" s="22">
        <f t="shared" si="5"/>
        <v>0</v>
      </c>
      <c r="L58" s="33" t="str">
        <f t="shared" si="3"/>
        <v xml:space="preserve"> </v>
      </c>
      <c r="M58" s="162"/>
      <c r="N58" s="163"/>
      <c r="O58" s="162"/>
      <c r="P58" s="140"/>
      <c r="Q58" s="166"/>
      <c r="R58" s="166"/>
      <c r="S58" s="143"/>
      <c r="T58" s="140"/>
      <c r="U58" s="144"/>
      <c r="V58" s="132"/>
    </row>
    <row r="59" spans="1:22" ht="19.5" customHeight="1" x14ac:dyDescent="0.35">
      <c r="A59" s="38"/>
      <c r="B59" s="72">
        <v>53</v>
      </c>
      <c r="C59" s="73" t="s">
        <v>108</v>
      </c>
      <c r="D59" s="74">
        <v>3</v>
      </c>
      <c r="E59" s="75" t="s">
        <v>27</v>
      </c>
      <c r="F59" s="76" t="s">
        <v>61</v>
      </c>
      <c r="G59" s="108"/>
      <c r="H59" s="21">
        <f t="shared" si="4"/>
        <v>54</v>
      </c>
      <c r="I59" s="122">
        <v>18</v>
      </c>
      <c r="J59" s="174"/>
      <c r="K59" s="22">
        <f t="shared" si="5"/>
        <v>0</v>
      </c>
      <c r="L59" s="33" t="str">
        <f t="shared" si="3"/>
        <v xml:space="preserve"> </v>
      </c>
      <c r="M59" s="162"/>
      <c r="N59" s="163"/>
      <c r="O59" s="162"/>
      <c r="P59" s="140"/>
      <c r="Q59" s="166"/>
      <c r="R59" s="166"/>
      <c r="S59" s="143"/>
      <c r="T59" s="140"/>
      <c r="U59" s="144"/>
      <c r="V59" s="132"/>
    </row>
    <row r="60" spans="1:22" ht="19.5" customHeight="1" x14ac:dyDescent="0.35">
      <c r="A60" s="38"/>
      <c r="B60" s="72">
        <v>54</v>
      </c>
      <c r="C60" s="73" t="s">
        <v>109</v>
      </c>
      <c r="D60" s="74">
        <v>1</v>
      </c>
      <c r="E60" s="75" t="s">
        <v>27</v>
      </c>
      <c r="F60" s="76" t="s">
        <v>193</v>
      </c>
      <c r="G60" s="108"/>
      <c r="H60" s="21">
        <f t="shared" si="4"/>
        <v>24</v>
      </c>
      <c r="I60" s="122">
        <v>24</v>
      </c>
      <c r="J60" s="174"/>
      <c r="K60" s="22">
        <f t="shared" si="5"/>
        <v>0</v>
      </c>
      <c r="L60" s="33" t="str">
        <f t="shared" si="3"/>
        <v xml:space="preserve"> </v>
      </c>
      <c r="M60" s="162"/>
      <c r="N60" s="163"/>
      <c r="O60" s="162"/>
      <c r="P60" s="140"/>
      <c r="Q60" s="166"/>
      <c r="R60" s="166"/>
      <c r="S60" s="143"/>
      <c r="T60" s="140"/>
      <c r="U60" s="144"/>
      <c r="V60" s="132"/>
    </row>
    <row r="61" spans="1:22" ht="19.5" customHeight="1" x14ac:dyDescent="0.35">
      <c r="A61" s="38"/>
      <c r="B61" s="72">
        <v>55</v>
      </c>
      <c r="C61" s="73" t="s">
        <v>110</v>
      </c>
      <c r="D61" s="74">
        <v>5</v>
      </c>
      <c r="E61" s="75" t="s">
        <v>27</v>
      </c>
      <c r="F61" s="76" t="s">
        <v>195</v>
      </c>
      <c r="G61" s="108"/>
      <c r="H61" s="21">
        <f t="shared" si="4"/>
        <v>40</v>
      </c>
      <c r="I61" s="122">
        <v>8</v>
      </c>
      <c r="J61" s="174"/>
      <c r="K61" s="22">
        <f t="shared" si="5"/>
        <v>0</v>
      </c>
      <c r="L61" s="33" t="str">
        <f t="shared" si="3"/>
        <v xml:space="preserve"> </v>
      </c>
      <c r="M61" s="162"/>
      <c r="N61" s="163"/>
      <c r="O61" s="162"/>
      <c r="P61" s="140"/>
      <c r="Q61" s="166"/>
      <c r="R61" s="166"/>
      <c r="S61" s="143"/>
      <c r="T61" s="140"/>
      <c r="U61" s="144"/>
      <c r="V61" s="132"/>
    </row>
    <row r="62" spans="1:22" ht="19.5" customHeight="1" x14ac:dyDescent="0.35">
      <c r="A62" s="38"/>
      <c r="B62" s="72">
        <v>56</v>
      </c>
      <c r="C62" s="73" t="s">
        <v>111</v>
      </c>
      <c r="D62" s="74">
        <v>20</v>
      </c>
      <c r="E62" s="75" t="s">
        <v>27</v>
      </c>
      <c r="F62" s="76" t="s">
        <v>194</v>
      </c>
      <c r="G62" s="108"/>
      <c r="H62" s="21">
        <f t="shared" si="4"/>
        <v>40</v>
      </c>
      <c r="I62" s="122">
        <v>2</v>
      </c>
      <c r="J62" s="174"/>
      <c r="K62" s="22">
        <f t="shared" si="5"/>
        <v>0</v>
      </c>
      <c r="L62" s="33" t="str">
        <f t="shared" si="3"/>
        <v xml:space="preserve"> </v>
      </c>
      <c r="M62" s="162"/>
      <c r="N62" s="163"/>
      <c r="O62" s="162"/>
      <c r="P62" s="140"/>
      <c r="Q62" s="166"/>
      <c r="R62" s="166"/>
      <c r="S62" s="143"/>
      <c r="T62" s="140"/>
      <c r="U62" s="144"/>
      <c r="V62" s="132"/>
    </row>
    <row r="63" spans="1:22" ht="19.5" customHeight="1" x14ac:dyDescent="0.35">
      <c r="A63" s="38"/>
      <c r="B63" s="72">
        <v>57</v>
      </c>
      <c r="C63" s="73" t="s">
        <v>112</v>
      </c>
      <c r="D63" s="74">
        <v>2</v>
      </c>
      <c r="E63" s="75" t="s">
        <v>28</v>
      </c>
      <c r="F63" s="76" t="s">
        <v>196</v>
      </c>
      <c r="G63" s="108"/>
      <c r="H63" s="21">
        <f t="shared" si="4"/>
        <v>10</v>
      </c>
      <c r="I63" s="122">
        <v>5</v>
      </c>
      <c r="J63" s="174"/>
      <c r="K63" s="22">
        <f t="shared" si="5"/>
        <v>0</v>
      </c>
      <c r="L63" s="33" t="str">
        <f t="shared" si="3"/>
        <v xml:space="preserve"> </v>
      </c>
      <c r="M63" s="162"/>
      <c r="N63" s="163"/>
      <c r="O63" s="162"/>
      <c r="P63" s="140"/>
      <c r="Q63" s="166"/>
      <c r="R63" s="166"/>
      <c r="S63" s="143"/>
      <c r="T63" s="140"/>
      <c r="U63" s="144"/>
      <c r="V63" s="132"/>
    </row>
    <row r="64" spans="1:22" ht="19.5" customHeight="1" x14ac:dyDescent="0.35">
      <c r="A64" s="38"/>
      <c r="B64" s="72">
        <v>58</v>
      </c>
      <c r="C64" s="73" t="s">
        <v>113</v>
      </c>
      <c r="D64" s="74">
        <v>3</v>
      </c>
      <c r="E64" s="75" t="s">
        <v>29</v>
      </c>
      <c r="F64" s="76" t="s">
        <v>197</v>
      </c>
      <c r="G64" s="108"/>
      <c r="H64" s="21">
        <f t="shared" si="4"/>
        <v>99</v>
      </c>
      <c r="I64" s="122">
        <v>33</v>
      </c>
      <c r="J64" s="174"/>
      <c r="K64" s="22">
        <f t="shared" si="5"/>
        <v>0</v>
      </c>
      <c r="L64" s="33" t="str">
        <f t="shared" si="3"/>
        <v xml:space="preserve"> </v>
      </c>
      <c r="M64" s="162"/>
      <c r="N64" s="163"/>
      <c r="O64" s="162"/>
      <c r="P64" s="140"/>
      <c r="Q64" s="166"/>
      <c r="R64" s="166"/>
      <c r="S64" s="143"/>
      <c r="T64" s="140"/>
      <c r="U64" s="144"/>
      <c r="V64" s="132"/>
    </row>
    <row r="65" spans="1:22" ht="19.5" customHeight="1" x14ac:dyDescent="0.35">
      <c r="A65" s="38"/>
      <c r="B65" s="72">
        <v>59</v>
      </c>
      <c r="C65" s="73" t="s">
        <v>76</v>
      </c>
      <c r="D65" s="74">
        <v>5</v>
      </c>
      <c r="E65" s="75" t="s">
        <v>29</v>
      </c>
      <c r="F65" s="76" t="s">
        <v>159</v>
      </c>
      <c r="G65" s="108"/>
      <c r="H65" s="21">
        <f t="shared" si="4"/>
        <v>225</v>
      </c>
      <c r="I65" s="122">
        <v>45</v>
      </c>
      <c r="J65" s="174"/>
      <c r="K65" s="22">
        <f t="shared" si="5"/>
        <v>0</v>
      </c>
      <c r="L65" s="33" t="str">
        <f t="shared" si="3"/>
        <v xml:space="preserve"> </v>
      </c>
      <c r="M65" s="162"/>
      <c r="N65" s="163"/>
      <c r="O65" s="162"/>
      <c r="P65" s="140"/>
      <c r="Q65" s="166"/>
      <c r="R65" s="166"/>
      <c r="S65" s="143"/>
      <c r="T65" s="140"/>
      <c r="U65" s="144"/>
      <c r="V65" s="132"/>
    </row>
    <row r="66" spans="1:22" ht="19.5" customHeight="1" x14ac:dyDescent="0.35">
      <c r="A66" s="38"/>
      <c r="B66" s="72">
        <v>60</v>
      </c>
      <c r="C66" s="73" t="s">
        <v>46</v>
      </c>
      <c r="D66" s="74">
        <v>1</v>
      </c>
      <c r="E66" s="75" t="s">
        <v>29</v>
      </c>
      <c r="F66" s="76" t="s">
        <v>198</v>
      </c>
      <c r="G66" s="108"/>
      <c r="H66" s="21">
        <f t="shared" si="4"/>
        <v>38</v>
      </c>
      <c r="I66" s="122">
        <v>38</v>
      </c>
      <c r="J66" s="174"/>
      <c r="K66" s="22">
        <f t="shared" si="5"/>
        <v>0</v>
      </c>
      <c r="L66" s="33" t="str">
        <f t="shared" si="3"/>
        <v xml:space="preserve"> </v>
      </c>
      <c r="M66" s="162"/>
      <c r="N66" s="163"/>
      <c r="O66" s="162"/>
      <c r="P66" s="140"/>
      <c r="Q66" s="166"/>
      <c r="R66" s="166"/>
      <c r="S66" s="143"/>
      <c r="T66" s="140"/>
      <c r="U66" s="144"/>
      <c r="V66" s="132"/>
    </row>
    <row r="67" spans="1:22" ht="19.5" customHeight="1" x14ac:dyDescent="0.35">
      <c r="A67" s="38"/>
      <c r="B67" s="72">
        <v>61</v>
      </c>
      <c r="C67" s="73" t="s">
        <v>114</v>
      </c>
      <c r="D67" s="74">
        <v>30</v>
      </c>
      <c r="E67" s="75" t="s">
        <v>27</v>
      </c>
      <c r="F67" s="76" t="s">
        <v>115</v>
      </c>
      <c r="G67" s="108"/>
      <c r="H67" s="21">
        <f t="shared" si="4"/>
        <v>120</v>
      </c>
      <c r="I67" s="122">
        <v>4</v>
      </c>
      <c r="J67" s="174"/>
      <c r="K67" s="22">
        <f t="shared" si="5"/>
        <v>0</v>
      </c>
      <c r="L67" s="33" t="str">
        <f t="shared" si="3"/>
        <v xml:space="preserve"> </v>
      </c>
      <c r="M67" s="162"/>
      <c r="N67" s="163"/>
      <c r="O67" s="162"/>
      <c r="P67" s="140"/>
      <c r="Q67" s="166"/>
      <c r="R67" s="166"/>
      <c r="S67" s="143"/>
      <c r="T67" s="140"/>
      <c r="U67" s="144"/>
      <c r="V67" s="132"/>
    </row>
    <row r="68" spans="1:22" ht="19.5" customHeight="1" x14ac:dyDescent="0.35">
      <c r="A68" s="38"/>
      <c r="B68" s="72">
        <v>62</v>
      </c>
      <c r="C68" s="73" t="s">
        <v>116</v>
      </c>
      <c r="D68" s="74">
        <v>3</v>
      </c>
      <c r="E68" s="75" t="s">
        <v>27</v>
      </c>
      <c r="F68" s="76" t="s">
        <v>199</v>
      </c>
      <c r="G68" s="108"/>
      <c r="H68" s="21">
        <f t="shared" si="4"/>
        <v>84</v>
      </c>
      <c r="I68" s="122">
        <v>28</v>
      </c>
      <c r="J68" s="174"/>
      <c r="K68" s="22">
        <f t="shared" si="5"/>
        <v>0</v>
      </c>
      <c r="L68" s="33" t="str">
        <f t="shared" si="3"/>
        <v xml:space="preserve"> </v>
      </c>
      <c r="M68" s="162"/>
      <c r="N68" s="163"/>
      <c r="O68" s="162"/>
      <c r="P68" s="140"/>
      <c r="Q68" s="166"/>
      <c r="R68" s="166"/>
      <c r="S68" s="143"/>
      <c r="T68" s="140"/>
      <c r="U68" s="144"/>
      <c r="V68" s="132"/>
    </row>
    <row r="69" spans="1:22" ht="19.5" customHeight="1" x14ac:dyDescent="0.35">
      <c r="A69" s="38"/>
      <c r="B69" s="72">
        <v>63</v>
      </c>
      <c r="C69" s="73" t="s">
        <v>117</v>
      </c>
      <c r="D69" s="74">
        <v>1</v>
      </c>
      <c r="E69" s="75" t="s">
        <v>28</v>
      </c>
      <c r="F69" s="76" t="s">
        <v>200</v>
      </c>
      <c r="G69" s="108"/>
      <c r="H69" s="21">
        <f t="shared" si="4"/>
        <v>11</v>
      </c>
      <c r="I69" s="122">
        <v>11</v>
      </c>
      <c r="J69" s="174"/>
      <c r="K69" s="22">
        <f t="shared" si="5"/>
        <v>0</v>
      </c>
      <c r="L69" s="33" t="str">
        <f t="shared" si="3"/>
        <v xml:space="preserve"> </v>
      </c>
      <c r="M69" s="162"/>
      <c r="N69" s="163"/>
      <c r="O69" s="162"/>
      <c r="P69" s="140"/>
      <c r="Q69" s="166"/>
      <c r="R69" s="166"/>
      <c r="S69" s="143"/>
      <c r="T69" s="140"/>
      <c r="U69" s="144"/>
      <c r="V69" s="132"/>
    </row>
    <row r="70" spans="1:22" ht="19.5" customHeight="1" x14ac:dyDescent="0.35">
      <c r="A70" s="38"/>
      <c r="B70" s="72">
        <v>64</v>
      </c>
      <c r="C70" s="73" t="s">
        <v>50</v>
      </c>
      <c r="D70" s="74">
        <v>3</v>
      </c>
      <c r="E70" s="75" t="s">
        <v>28</v>
      </c>
      <c r="F70" s="76" t="s">
        <v>201</v>
      </c>
      <c r="G70" s="108"/>
      <c r="H70" s="21">
        <f t="shared" si="4"/>
        <v>18</v>
      </c>
      <c r="I70" s="122">
        <v>6</v>
      </c>
      <c r="J70" s="174"/>
      <c r="K70" s="22">
        <f t="shared" si="5"/>
        <v>0</v>
      </c>
      <c r="L70" s="33" t="str">
        <f t="shared" si="3"/>
        <v xml:space="preserve"> </v>
      </c>
      <c r="M70" s="162"/>
      <c r="N70" s="163"/>
      <c r="O70" s="162"/>
      <c r="P70" s="140"/>
      <c r="Q70" s="166"/>
      <c r="R70" s="166"/>
      <c r="S70" s="143"/>
      <c r="T70" s="140"/>
      <c r="U70" s="144"/>
      <c r="V70" s="132"/>
    </row>
    <row r="71" spans="1:22" ht="36" customHeight="1" x14ac:dyDescent="0.35">
      <c r="A71" s="38"/>
      <c r="B71" s="72">
        <v>65</v>
      </c>
      <c r="C71" s="73" t="s">
        <v>38</v>
      </c>
      <c r="D71" s="74">
        <v>2</v>
      </c>
      <c r="E71" s="75" t="s">
        <v>27</v>
      </c>
      <c r="F71" s="76" t="s">
        <v>162</v>
      </c>
      <c r="G71" s="108"/>
      <c r="H71" s="21">
        <f t="shared" ref="H71:H101" si="6">D71*I71</f>
        <v>90</v>
      </c>
      <c r="I71" s="122">
        <v>45</v>
      </c>
      <c r="J71" s="174"/>
      <c r="K71" s="22">
        <f t="shared" ref="K71:K101" si="7">D71*J71</f>
        <v>0</v>
      </c>
      <c r="L71" s="33" t="str">
        <f t="shared" si="3"/>
        <v xml:space="preserve"> </v>
      </c>
      <c r="M71" s="162"/>
      <c r="N71" s="163"/>
      <c r="O71" s="162"/>
      <c r="P71" s="140"/>
      <c r="Q71" s="166"/>
      <c r="R71" s="166"/>
      <c r="S71" s="143"/>
      <c r="T71" s="140"/>
      <c r="U71" s="144"/>
      <c r="V71" s="132"/>
    </row>
    <row r="72" spans="1:22" ht="19.5" customHeight="1" x14ac:dyDescent="0.35">
      <c r="A72" s="38"/>
      <c r="B72" s="72">
        <v>66</v>
      </c>
      <c r="C72" s="73" t="s">
        <v>32</v>
      </c>
      <c r="D72" s="74">
        <v>3</v>
      </c>
      <c r="E72" s="75" t="s">
        <v>27</v>
      </c>
      <c r="F72" s="76" t="s">
        <v>67</v>
      </c>
      <c r="G72" s="108"/>
      <c r="H72" s="21">
        <f t="shared" si="6"/>
        <v>45</v>
      </c>
      <c r="I72" s="122">
        <v>15</v>
      </c>
      <c r="J72" s="174"/>
      <c r="K72" s="22">
        <f t="shared" si="7"/>
        <v>0</v>
      </c>
      <c r="L72" s="33" t="str">
        <f t="shared" si="3"/>
        <v xml:space="preserve"> </v>
      </c>
      <c r="M72" s="162"/>
      <c r="N72" s="163"/>
      <c r="O72" s="162"/>
      <c r="P72" s="140"/>
      <c r="Q72" s="166"/>
      <c r="R72" s="166"/>
      <c r="S72" s="143"/>
      <c r="T72" s="140"/>
      <c r="U72" s="144"/>
      <c r="V72" s="132"/>
    </row>
    <row r="73" spans="1:22" ht="19.5" customHeight="1" x14ac:dyDescent="0.35">
      <c r="A73" s="38"/>
      <c r="B73" s="72">
        <v>67</v>
      </c>
      <c r="C73" s="73" t="s">
        <v>39</v>
      </c>
      <c r="D73" s="74">
        <v>2</v>
      </c>
      <c r="E73" s="75" t="s">
        <v>27</v>
      </c>
      <c r="F73" s="76" t="s">
        <v>69</v>
      </c>
      <c r="G73" s="108"/>
      <c r="H73" s="21">
        <f t="shared" si="6"/>
        <v>20</v>
      </c>
      <c r="I73" s="122">
        <v>10</v>
      </c>
      <c r="J73" s="174"/>
      <c r="K73" s="22">
        <f t="shared" si="7"/>
        <v>0</v>
      </c>
      <c r="L73" s="33" t="str">
        <f t="shared" si="3"/>
        <v xml:space="preserve"> </v>
      </c>
      <c r="M73" s="162"/>
      <c r="N73" s="163"/>
      <c r="O73" s="162"/>
      <c r="P73" s="140"/>
      <c r="Q73" s="166"/>
      <c r="R73" s="166"/>
      <c r="S73" s="143"/>
      <c r="T73" s="140"/>
      <c r="U73" s="144"/>
      <c r="V73" s="132"/>
    </row>
    <row r="74" spans="1:22" ht="157.5" customHeight="1" x14ac:dyDescent="0.35">
      <c r="A74" s="38"/>
      <c r="B74" s="72">
        <v>68</v>
      </c>
      <c r="C74" s="73" t="s">
        <v>118</v>
      </c>
      <c r="D74" s="74">
        <v>1</v>
      </c>
      <c r="E74" s="75" t="s">
        <v>27</v>
      </c>
      <c r="F74" s="76" t="s">
        <v>202</v>
      </c>
      <c r="G74" s="179"/>
      <c r="H74" s="21">
        <f t="shared" si="6"/>
        <v>2000</v>
      </c>
      <c r="I74" s="122">
        <v>2000</v>
      </c>
      <c r="J74" s="174"/>
      <c r="K74" s="22">
        <f t="shared" si="7"/>
        <v>0</v>
      </c>
      <c r="L74" s="33" t="str">
        <f t="shared" si="3"/>
        <v xml:space="preserve"> </v>
      </c>
      <c r="M74" s="162"/>
      <c r="N74" s="163"/>
      <c r="O74" s="162"/>
      <c r="P74" s="140"/>
      <c r="Q74" s="166"/>
      <c r="R74" s="166"/>
      <c r="S74" s="143"/>
      <c r="T74" s="140"/>
      <c r="U74" s="144"/>
      <c r="V74" s="132"/>
    </row>
    <row r="75" spans="1:22" ht="19.5" customHeight="1" x14ac:dyDescent="0.35">
      <c r="A75" s="38"/>
      <c r="B75" s="72">
        <v>69</v>
      </c>
      <c r="C75" s="73" t="s">
        <v>119</v>
      </c>
      <c r="D75" s="74">
        <v>3</v>
      </c>
      <c r="E75" s="75" t="s">
        <v>43</v>
      </c>
      <c r="F75" s="76" t="s">
        <v>203</v>
      </c>
      <c r="G75" s="108"/>
      <c r="H75" s="21">
        <f t="shared" si="6"/>
        <v>750</v>
      </c>
      <c r="I75" s="122">
        <v>250</v>
      </c>
      <c r="J75" s="174"/>
      <c r="K75" s="22">
        <f t="shared" si="7"/>
        <v>0</v>
      </c>
      <c r="L75" s="33" t="str">
        <f t="shared" si="3"/>
        <v xml:space="preserve"> </v>
      </c>
      <c r="M75" s="162"/>
      <c r="N75" s="163"/>
      <c r="O75" s="162"/>
      <c r="P75" s="140"/>
      <c r="Q75" s="166"/>
      <c r="R75" s="166"/>
      <c r="S75" s="143"/>
      <c r="T75" s="140"/>
      <c r="U75" s="144"/>
      <c r="V75" s="132"/>
    </row>
    <row r="76" spans="1:22" ht="33.75" customHeight="1" x14ac:dyDescent="0.35">
      <c r="A76" s="38"/>
      <c r="B76" s="72">
        <v>70</v>
      </c>
      <c r="C76" s="73" t="s">
        <v>120</v>
      </c>
      <c r="D76" s="74">
        <v>6</v>
      </c>
      <c r="E76" s="75" t="s">
        <v>29</v>
      </c>
      <c r="F76" s="76" t="s">
        <v>121</v>
      </c>
      <c r="G76" s="108"/>
      <c r="H76" s="21">
        <f t="shared" si="6"/>
        <v>360</v>
      </c>
      <c r="I76" s="122">
        <v>60</v>
      </c>
      <c r="J76" s="174"/>
      <c r="K76" s="22">
        <f t="shared" si="7"/>
        <v>0</v>
      </c>
      <c r="L76" s="33" t="str">
        <f t="shared" si="3"/>
        <v xml:space="preserve"> </v>
      </c>
      <c r="M76" s="162"/>
      <c r="N76" s="163"/>
      <c r="O76" s="162"/>
      <c r="P76" s="140"/>
      <c r="Q76" s="166"/>
      <c r="R76" s="166"/>
      <c r="S76" s="143"/>
      <c r="T76" s="140"/>
      <c r="U76" s="144"/>
      <c r="V76" s="132"/>
    </row>
    <row r="77" spans="1:22" ht="19.5" customHeight="1" x14ac:dyDescent="0.35">
      <c r="A77" s="38"/>
      <c r="B77" s="72">
        <v>71</v>
      </c>
      <c r="C77" s="73" t="s">
        <v>122</v>
      </c>
      <c r="D77" s="74">
        <v>5</v>
      </c>
      <c r="E77" s="75" t="s">
        <v>43</v>
      </c>
      <c r="F77" s="76" t="s">
        <v>204</v>
      </c>
      <c r="G77" s="108"/>
      <c r="H77" s="21">
        <f t="shared" si="6"/>
        <v>75</v>
      </c>
      <c r="I77" s="122">
        <v>15</v>
      </c>
      <c r="J77" s="174"/>
      <c r="K77" s="22">
        <f t="shared" si="7"/>
        <v>0</v>
      </c>
      <c r="L77" s="33" t="str">
        <f t="shared" si="3"/>
        <v xml:space="preserve"> </v>
      </c>
      <c r="M77" s="162"/>
      <c r="N77" s="163"/>
      <c r="O77" s="162"/>
      <c r="P77" s="140"/>
      <c r="Q77" s="166"/>
      <c r="R77" s="166"/>
      <c r="S77" s="143"/>
      <c r="T77" s="140"/>
      <c r="U77" s="144"/>
      <c r="V77" s="132"/>
    </row>
    <row r="78" spans="1:22" ht="19.5" customHeight="1" x14ac:dyDescent="0.35">
      <c r="A78" s="38"/>
      <c r="B78" s="72">
        <v>72</v>
      </c>
      <c r="C78" s="73" t="s">
        <v>123</v>
      </c>
      <c r="D78" s="74">
        <v>2</v>
      </c>
      <c r="E78" s="75" t="s">
        <v>27</v>
      </c>
      <c r="F78" s="99" t="s">
        <v>205</v>
      </c>
      <c r="G78" s="108"/>
      <c r="H78" s="21">
        <f t="shared" si="6"/>
        <v>20</v>
      </c>
      <c r="I78" s="122">
        <v>10</v>
      </c>
      <c r="J78" s="174"/>
      <c r="K78" s="22">
        <f t="shared" si="7"/>
        <v>0</v>
      </c>
      <c r="L78" s="33" t="str">
        <f t="shared" si="3"/>
        <v xml:space="preserve"> </v>
      </c>
      <c r="M78" s="162"/>
      <c r="N78" s="163"/>
      <c r="O78" s="162"/>
      <c r="P78" s="140"/>
      <c r="Q78" s="166"/>
      <c r="R78" s="166"/>
      <c r="S78" s="143"/>
      <c r="T78" s="140"/>
      <c r="U78" s="144"/>
      <c r="V78" s="132"/>
    </row>
    <row r="79" spans="1:22" ht="19.5" customHeight="1" x14ac:dyDescent="0.35">
      <c r="A79" s="38"/>
      <c r="B79" s="72">
        <v>73</v>
      </c>
      <c r="C79" s="98" t="s">
        <v>124</v>
      </c>
      <c r="D79" s="74">
        <v>2</v>
      </c>
      <c r="E79" s="75" t="s">
        <v>27</v>
      </c>
      <c r="F79" s="76" t="s">
        <v>206</v>
      </c>
      <c r="G79" s="108"/>
      <c r="H79" s="21">
        <f t="shared" si="6"/>
        <v>20</v>
      </c>
      <c r="I79" s="122">
        <v>10</v>
      </c>
      <c r="J79" s="174"/>
      <c r="K79" s="22">
        <f t="shared" si="7"/>
        <v>0</v>
      </c>
      <c r="L79" s="33" t="str">
        <f t="shared" si="3"/>
        <v xml:space="preserve"> </v>
      </c>
      <c r="M79" s="162"/>
      <c r="N79" s="163"/>
      <c r="O79" s="162"/>
      <c r="P79" s="140"/>
      <c r="Q79" s="166"/>
      <c r="R79" s="166"/>
      <c r="S79" s="143"/>
      <c r="T79" s="140"/>
      <c r="U79" s="144"/>
      <c r="V79" s="132"/>
    </row>
    <row r="80" spans="1:22" ht="19.5" customHeight="1" x14ac:dyDescent="0.35">
      <c r="A80" s="38"/>
      <c r="B80" s="72">
        <v>74</v>
      </c>
      <c r="C80" s="98" t="s">
        <v>125</v>
      </c>
      <c r="D80" s="74">
        <v>2</v>
      </c>
      <c r="E80" s="75" t="s">
        <v>27</v>
      </c>
      <c r="F80" s="76" t="s">
        <v>207</v>
      </c>
      <c r="G80" s="108"/>
      <c r="H80" s="21">
        <f t="shared" si="6"/>
        <v>20</v>
      </c>
      <c r="I80" s="122">
        <v>10</v>
      </c>
      <c r="J80" s="174"/>
      <c r="K80" s="22">
        <f t="shared" si="7"/>
        <v>0</v>
      </c>
      <c r="L80" s="33" t="str">
        <f t="shared" si="3"/>
        <v xml:space="preserve"> </v>
      </c>
      <c r="M80" s="162"/>
      <c r="N80" s="163"/>
      <c r="O80" s="162"/>
      <c r="P80" s="140"/>
      <c r="Q80" s="166"/>
      <c r="R80" s="166"/>
      <c r="S80" s="143"/>
      <c r="T80" s="140"/>
      <c r="U80" s="144"/>
      <c r="V80" s="132"/>
    </row>
    <row r="81" spans="1:22" ht="19.5" customHeight="1" x14ac:dyDescent="0.35">
      <c r="A81" s="38"/>
      <c r="B81" s="72">
        <v>75</v>
      </c>
      <c r="C81" s="73" t="s">
        <v>126</v>
      </c>
      <c r="D81" s="74">
        <v>2</v>
      </c>
      <c r="E81" s="75" t="s">
        <v>27</v>
      </c>
      <c r="F81" s="76" t="s">
        <v>207</v>
      </c>
      <c r="G81" s="108"/>
      <c r="H81" s="21">
        <f t="shared" si="6"/>
        <v>20</v>
      </c>
      <c r="I81" s="122">
        <v>10</v>
      </c>
      <c r="J81" s="174"/>
      <c r="K81" s="22">
        <f t="shared" si="7"/>
        <v>0</v>
      </c>
      <c r="L81" s="33" t="str">
        <f t="shared" si="3"/>
        <v xml:space="preserve"> </v>
      </c>
      <c r="M81" s="162"/>
      <c r="N81" s="163"/>
      <c r="O81" s="162"/>
      <c r="P81" s="140"/>
      <c r="Q81" s="166"/>
      <c r="R81" s="166"/>
      <c r="S81" s="143"/>
      <c r="T81" s="140"/>
      <c r="U81" s="144"/>
      <c r="V81" s="132"/>
    </row>
    <row r="82" spans="1:22" ht="19.5" customHeight="1" x14ac:dyDescent="0.35">
      <c r="A82" s="38"/>
      <c r="B82" s="72">
        <v>76</v>
      </c>
      <c r="C82" s="73" t="s">
        <v>127</v>
      </c>
      <c r="D82" s="74">
        <v>2</v>
      </c>
      <c r="E82" s="75" t="s">
        <v>27</v>
      </c>
      <c r="F82" s="76" t="s">
        <v>207</v>
      </c>
      <c r="G82" s="108"/>
      <c r="H82" s="21">
        <f t="shared" si="6"/>
        <v>20</v>
      </c>
      <c r="I82" s="122">
        <v>10</v>
      </c>
      <c r="J82" s="174"/>
      <c r="K82" s="22">
        <f t="shared" si="7"/>
        <v>0</v>
      </c>
      <c r="L82" s="33" t="str">
        <f t="shared" si="3"/>
        <v xml:space="preserve"> </v>
      </c>
      <c r="M82" s="162"/>
      <c r="N82" s="163"/>
      <c r="O82" s="162"/>
      <c r="P82" s="140"/>
      <c r="Q82" s="166"/>
      <c r="R82" s="166"/>
      <c r="S82" s="143"/>
      <c r="T82" s="140"/>
      <c r="U82" s="144"/>
      <c r="V82" s="132"/>
    </row>
    <row r="83" spans="1:22" ht="19.5" customHeight="1" x14ac:dyDescent="0.35">
      <c r="A83" s="38"/>
      <c r="B83" s="72">
        <v>77</v>
      </c>
      <c r="C83" s="73" t="s">
        <v>128</v>
      </c>
      <c r="D83" s="74">
        <v>2</v>
      </c>
      <c r="E83" s="75" t="s">
        <v>27</v>
      </c>
      <c r="F83" s="76" t="s">
        <v>207</v>
      </c>
      <c r="G83" s="108"/>
      <c r="H83" s="21">
        <f t="shared" si="6"/>
        <v>20</v>
      </c>
      <c r="I83" s="122">
        <v>10</v>
      </c>
      <c r="J83" s="174"/>
      <c r="K83" s="22">
        <f t="shared" si="7"/>
        <v>0</v>
      </c>
      <c r="L83" s="33" t="str">
        <f t="shared" si="3"/>
        <v xml:space="preserve"> </v>
      </c>
      <c r="M83" s="162"/>
      <c r="N83" s="163"/>
      <c r="O83" s="162"/>
      <c r="P83" s="140"/>
      <c r="Q83" s="166"/>
      <c r="R83" s="166"/>
      <c r="S83" s="143"/>
      <c r="T83" s="140"/>
      <c r="U83" s="144"/>
      <c r="V83" s="132"/>
    </row>
    <row r="84" spans="1:22" ht="19.5" customHeight="1" x14ac:dyDescent="0.35">
      <c r="A84" s="38"/>
      <c r="B84" s="72">
        <v>78</v>
      </c>
      <c r="C84" s="73" t="s">
        <v>129</v>
      </c>
      <c r="D84" s="74">
        <v>2</v>
      </c>
      <c r="E84" s="75" t="s">
        <v>27</v>
      </c>
      <c r="F84" s="76" t="s">
        <v>207</v>
      </c>
      <c r="G84" s="108"/>
      <c r="H84" s="21">
        <f t="shared" si="6"/>
        <v>20</v>
      </c>
      <c r="I84" s="122">
        <v>10</v>
      </c>
      <c r="J84" s="174"/>
      <c r="K84" s="22">
        <f t="shared" si="7"/>
        <v>0</v>
      </c>
      <c r="L84" s="33" t="str">
        <f t="shared" si="3"/>
        <v xml:space="preserve"> </v>
      </c>
      <c r="M84" s="162"/>
      <c r="N84" s="163"/>
      <c r="O84" s="162"/>
      <c r="P84" s="140"/>
      <c r="Q84" s="166"/>
      <c r="R84" s="166"/>
      <c r="S84" s="143"/>
      <c r="T84" s="140"/>
      <c r="U84" s="144"/>
      <c r="V84" s="132"/>
    </row>
    <row r="85" spans="1:22" ht="19.5" customHeight="1" x14ac:dyDescent="0.35">
      <c r="A85" s="38"/>
      <c r="B85" s="72">
        <v>79</v>
      </c>
      <c r="C85" s="73" t="s">
        <v>130</v>
      </c>
      <c r="D85" s="74">
        <v>6</v>
      </c>
      <c r="E85" s="75" t="s">
        <v>29</v>
      </c>
      <c r="F85" s="76" t="s">
        <v>208</v>
      </c>
      <c r="G85" s="108"/>
      <c r="H85" s="21">
        <f t="shared" si="6"/>
        <v>600</v>
      </c>
      <c r="I85" s="122">
        <v>100</v>
      </c>
      <c r="J85" s="174"/>
      <c r="K85" s="22">
        <f t="shared" si="7"/>
        <v>0</v>
      </c>
      <c r="L85" s="33" t="str">
        <f t="shared" si="3"/>
        <v xml:space="preserve"> </v>
      </c>
      <c r="M85" s="162"/>
      <c r="N85" s="163"/>
      <c r="O85" s="162"/>
      <c r="P85" s="140"/>
      <c r="Q85" s="166"/>
      <c r="R85" s="166"/>
      <c r="S85" s="143"/>
      <c r="T85" s="140"/>
      <c r="U85" s="144"/>
      <c r="V85" s="132"/>
    </row>
    <row r="86" spans="1:22" ht="19.5" customHeight="1" x14ac:dyDescent="0.35">
      <c r="A86" s="38"/>
      <c r="B86" s="72">
        <v>80</v>
      </c>
      <c r="C86" s="73" t="s">
        <v>47</v>
      </c>
      <c r="D86" s="74">
        <v>10</v>
      </c>
      <c r="E86" s="75" t="s">
        <v>27</v>
      </c>
      <c r="F86" s="76" t="s">
        <v>59</v>
      </c>
      <c r="G86" s="108"/>
      <c r="H86" s="21">
        <f t="shared" si="6"/>
        <v>30</v>
      </c>
      <c r="I86" s="122">
        <v>3</v>
      </c>
      <c r="J86" s="174"/>
      <c r="K86" s="22">
        <f t="shared" si="7"/>
        <v>0</v>
      </c>
      <c r="L86" s="33" t="str">
        <f t="shared" si="3"/>
        <v xml:space="preserve"> </v>
      </c>
      <c r="M86" s="162"/>
      <c r="N86" s="163"/>
      <c r="O86" s="162"/>
      <c r="P86" s="140"/>
      <c r="Q86" s="166"/>
      <c r="R86" s="166"/>
      <c r="S86" s="143"/>
      <c r="T86" s="140"/>
      <c r="U86" s="144"/>
      <c r="V86" s="132"/>
    </row>
    <row r="87" spans="1:22" ht="19.5" customHeight="1" x14ac:dyDescent="0.35">
      <c r="A87" s="38"/>
      <c r="B87" s="72">
        <v>81</v>
      </c>
      <c r="C87" s="73" t="s">
        <v>131</v>
      </c>
      <c r="D87" s="74">
        <v>10</v>
      </c>
      <c r="E87" s="75" t="s">
        <v>27</v>
      </c>
      <c r="F87" s="76" t="s">
        <v>59</v>
      </c>
      <c r="G87" s="108"/>
      <c r="H87" s="21">
        <f t="shared" si="6"/>
        <v>30</v>
      </c>
      <c r="I87" s="122">
        <v>3</v>
      </c>
      <c r="J87" s="174"/>
      <c r="K87" s="22">
        <f t="shared" si="7"/>
        <v>0</v>
      </c>
      <c r="L87" s="33" t="str">
        <f t="shared" si="3"/>
        <v xml:space="preserve"> </v>
      </c>
      <c r="M87" s="162"/>
      <c r="N87" s="163"/>
      <c r="O87" s="162"/>
      <c r="P87" s="140"/>
      <c r="Q87" s="166"/>
      <c r="R87" s="166"/>
      <c r="S87" s="143"/>
      <c r="T87" s="140"/>
      <c r="U87" s="144"/>
      <c r="V87" s="132"/>
    </row>
    <row r="88" spans="1:22" ht="19.5" customHeight="1" x14ac:dyDescent="0.35">
      <c r="A88" s="38"/>
      <c r="B88" s="72">
        <v>82</v>
      </c>
      <c r="C88" s="73" t="s">
        <v>132</v>
      </c>
      <c r="D88" s="74">
        <v>10</v>
      </c>
      <c r="E88" s="75" t="s">
        <v>27</v>
      </c>
      <c r="F88" s="100" t="s">
        <v>59</v>
      </c>
      <c r="G88" s="108"/>
      <c r="H88" s="21">
        <f t="shared" si="6"/>
        <v>30</v>
      </c>
      <c r="I88" s="128">
        <v>3</v>
      </c>
      <c r="J88" s="174"/>
      <c r="K88" s="22">
        <f t="shared" si="7"/>
        <v>0</v>
      </c>
      <c r="L88" s="33" t="str">
        <f t="shared" si="3"/>
        <v xml:space="preserve"> </v>
      </c>
      <c r="M88" s="162"/>
      <c r="N88" s="163"/>
      <c r="O88" s="162"/>
      <c r="P88" s="140"/>
      <c r="Q88" s="166"/>
      <c r="R88" s="166"/>
      <c r="S88" s="143"/>
      <c r="T88" s="140"/>
      <c r="U88" s="144"/>
      <c r="V88" s="132"/>
    </row>
    <row r="89" spans="1:22" ht="19.5" customHeight="1" x14ac:dyDescent="0.35">
      <c r="A89" s="38"/>
      <c r="B89" s="72">
        <v>83</v>
      </c>
      <c r="C89" s="100" t="s">
        <v>133</v>
      </c>
      <c r="D89" s="74">
        <v>1</v>
      </c>
      <c r="E89" s="101" t="s">
        <v>28</v>
      </c>
      <c r="F89" s="99" t="s">
        <v>209</v>
      </c>
      <c r="G89" s="108"/>
      <c r="H89" s="21">
        <f t="shared" si="6"/>
        <v>35</v>
      </c>
      <c r="I89" s="129">
        <v>35</v>
      </c>
      <c r="J89" s="174"/>
      <c r="K89" s="22">
        <f t="shared" si="7"/>
        <v>0</v>
      </c>
      <c r="L89" s="33" t="str">
        <f t="shared" si="3"/>
        <v xml:space="preserve"> </v>
      </c>
      <c r="M89" s="162"/>
      <c r="N89" s="163"/>
      <c r="O89" s="162"/>
      <c r="P89" s="140"/>
      <c r="Q89" s="166"/>
      <c r="R89" s="166"/>
      <c r="S89" s="143"/>
      <c r="T89" s="140"/>
      <c r="U89" s="144"/>
      <c r="V89" s="132"/>
    </row>
    <row r="90" spans="1:22" ht="19.5" customHeight="1" x14ac:dyDescent="0.35">
      <c r="A90" s="38"/>
      <c r="B90" s="72">
        <v>84</v>
      </c>
      <c r="C90" s="100" t="s">
        <v>134</v>
      </c>
      <c r="D90" s="74">
        <v>5</v>
      </c>
      <c r="E90" s="101" t="s">
        <v>27</v>
      </c>
      <c r="F90" s="99" t="s">
        <v>210</v>
      </c>
      <c r="G90" s="108"/>
      <c r="H90" s="21">
        <f t="shared" si="6"/>
        <v>25</v>
      </c>
      <c r="I90" s="129">
        <v>5</v>
      </c>
      <c r="J90" s="174"/>
      <c r="K90" s="22">
        <f t="shared" si="7"/>
        <v>0</v>
      </c>
      <c r="L90" s="33" t="str">
        <f t="shared" si="3"/>
        <v xml:space="preserve"> </v>
      </c>
      <c r="M90" s="162"/>
      <c r="N90" s="163"/>
      <c r="O90" s="162"/>
      <c r="P90" s="140"/>
      <c r="Q90" s="166"/>
      <c r="R90" s="166"/>
      <c r="S90" s="143"/>
      <c r="T90" s="140"/>
      <c r="U90" s="144"/>
      <c r="V90" s="132"/>
    </row>
    <row r="91" spans="1:22" ht="19.5" customHeight="1" x14ac:dyDescent="0.35">
      <c r="A91" s="39"/>
      <c r="B91" s="72">
        <v>85</v>
      </c>
      <c r="C91" s="73" t="s">
        <v>135</v>
      </c>
      <c r="D91" s="74">
        <v>5</v>
      </c>
      <c r="E91" s="75" t="s">
        <v>27</v>
      </c>
      <c r="F91" s="76" t="s">
        <v>62</v>
      </c>
      <c r="G91" s="108"/>
      <c r="H91" s="21">
        <f t="shared" si="6"/>
        <v>25</v>
      </c>
      <c r="I91" s="122">
        <v>5</v>
      </c>
      <c r="J91" s="174"/>
      <c r="K91" s="22">
        <f t="shared" si="7"/>
        <v>0</v>
      </c>
      <c r="L91" s="33" t="str">
        <f t="shared" si="3"/>
        <v xml:space="preserve"> </v>
      </c>
      <c r="M91" s="162"/>
      <c r="N91" s="163"/>
      <c r="O91" s="162"/>
      <c r="P91" s="140"/>
      <c r="Q91" s="166"/>
      <c r="R91" s="166"/>
      <c r="S91" s="143"/>
      <c r="T91" s="140"/>
      <c r="U91" s="144"/>
      <c r="V91" s="132"/>
    </row>
    <row r="92" spans="1:22" ht="19.5" customHeight="1" x14ac:dyDescent="0.35">
      <c r="A92" s="39"/>
      <c r="B92" s="72">
        <v>86</v>
      </c>
      <c r="C92" s="73" t="s">
        <v>136</v>
      </c>
      <c r="D92" s="74">
        <v>5</v>
      </c>
      <c r="E92" s="75" t="s">
        <v>27</v>
      </c>
      <c r="F92" s="76" t="s">
        <v>62</v>
      </c>
      <c r="G92" s="108"/>
      <c r="H92" s="21">
        <f t="shared" si="6"/>
        <v>25</v>
      </c>
      <c r="I92" s="122">
        <v>5</v>
      </c>
      <c r="J92" s="174"/>
      <c r="K92" s="22">
        <f t="shared" si="7"/>
        <v>0</v>
      </c>
      <c r="L92" s="33" t="str">
        <f t="shared" si="3"/>
        <v xml:space="preserve"> </v>
      </c>
      <c r="M92" s="162"/>
      <c r="N92" s="163"/>
      <c r="O92" s="162"/>
      <c r="P92" s="140"/>
      <c r="Q92" s="166"/>
      <c r="R92" s="166"/>
      <c r="S92" s="143"/>
      <c r="T92" s="140"/>
      <c r="U92" s="144"/>
      <c r="V92" s="132"/>
    </row>
    <row r="93" spans="1:22" ht="19.5" customHeight="1" x14ac:dyDescent="0.35">
      <c r="A93" s="38"/>
      <c r="B93" s="72">
        <v>87</v>
      </c>
      <c r="C93" s="73" t="s">
        <v>137</v>
      </c>
      <c r="D93" s="74">
        <v>10</v>
      </c>
      <c r="E93" s="75" t="s">
        <v>27</v>
      </c>
      <c r="F93" s="76" t="s">
        <v>62</v>
      </c>
      <c r="G93" s="108"/>
      <c r="H93" s="21">
        <f t="shared" si="6"/>
        <v>100</v>
      </c>
      <c r="I93" s="122">
        <v>10</v>
      </c>
      <c r="J93" s="174"/>
      <c r="K93" s="22">
        <f t="shared" si="7"/>
        <v>0</v>
      </c>
      <c r="L93" s="33" t="str">
        <f t="shared" si="3"/>
        <v xml:space="preserve"> </v>
      </c>
      <c r="M93" s="162"/>
      <c r="N93" s="163"/>
      <c r="O93" s="162"/>
      <c r="P93" s="140"/>
      <c r="Q93" s="166"/>
      <c r="R93" s="166"/>
      <c r="S93" s="143"/>
      <c r="T93" s="140"/>
      <c r="U93" s="144"/>
      <c r="V93" s="132"/>
    </row>
    <row r="94" spans="1:22" ht="19.5" customHeight="1" x14ac:dyDescent="0.35">
      <c r="A94" s="39"/>
      <c r="B94" s="72">
        <v>88</v>
      </c>
      <c r="C94" s="100" t="s">
        <v>49</v>
      </c>
      <c r="D94" s="74">
        <v>10</v>
      </c>
      <c r="E94" s="101" t="s">
        <v>27</v>
      </c>
      <c r="F94" s="99" t="s">
        <v>62</v>
      </c>
      <c r="G94" s="108"/>
      <c r="H94" s="21">
        <f t="shared" si="6"/>
        <v>100</v>
      </c>
      <c r="I94" s="129">
        <v>10</v>
      </c>
      <c r="J94" s="174"/>
      <c r="K94" s="22">
        <f t="shared" si="7"/>
        <v>0</v>
      </c>
      <c r="L94" s="33" t="str">
        <f t="shared" si="3"/>
        <v xml:space="preserve"> </v>
      </c>
      <c r="M94" s="162"/>
      <c r="N94" s="163"/>
      <c r="O94" s="162"/>
      <c r="P94" s="140"/>
      <c r="Q94" s="166"/>
      <c r="R94" s="166"/>
      <c r="S94" s="143"/>
      <c r="T94" s="140"/>
      <c r="U94" s="144"/>
      <c r="V94" s="132"/>
    </row>
    <row r="95" spans="1:22" ht="19.5" customHeight="1" x14ac:dyDescent="0.35">
      <c r="A95" s="39"/>
      <c r="B95" s="72">
        <v>89</v>
      </c>
      <c r="C95" s="73" t="s">
        <v>138</v>
      </c>
      <c r="D95" s="74">
        <v>10</v>
      </c>
      <c r="E95" s="75" t="s">
        <v>27</v>
      </c>
      <c r="F95" s="76" t="s">
        <v>62</v>
      </c>
      <c r="G95" s="108"/>
      <c r="H95" s="21">
        <f t="shared" si="6"/>
        <v>100</v>
      </c>
      <c r="I95" s="122">
        <v>10</v>
      </c>
      <c r="J95" s="174"/>
      <c r="K95" s="22">
        <f t="shared" si="7"/>
        <v>0</v>
      </c>
      <c r="L95" s="33" t="str">
        <f t="shared" si="3"/>
        <v xml:space="preserve"> </v>
      </c>
      <c r="M95" s="162"/>
      <c r="N95" s="163"/>
      <c r="O95" s="162"/>
      <c r="P95" s="140"/>
      <c r="Q95" s="166"/>
      <c r="R95" s="166"/>
      <c r="S95" s="143"/>
      <c r="T95" s="140"/>
      <c r="U95" s="144"/>
      <c r="V95" s="132"/>
    </row>
    <row r="96" spans="1:22" ht="34.5" customHeight="1" x14ac:dyDescent="0.35">
      <c r="A96" s="38"/>
      <c r="B96" s="72">
        <v>90</v>
      </c>
      <c r="C96" s="73" t="s">
        <v>33</v>
      </c>
      <c r="D96" s="74">
        <v>2</v>
      </c>
      <c r="E96" s="75" t="s">
        <v>27</v>
      </c>
      <c r="F96" s="76" t="s">
        <v>58</v>
      </c>
      <c r="G96" s="108"/>
      <c r="H96" s="21">
        <f t="shared" si="6"/>
        <v>76</v>
      </c>
      <c r="I96" s="122">
        <v>38</v>
      </c>
      <c r="J96" s="174"/>
      <c r="K96" s="22">
        <f t="shared" si="7"/>
        <v>0</v>
      </c>
      <c r="L96" s="33" t="str">
        <f t="shared" si="3"/>
        <v xml:space="preserve"> </v>
      </c>
      <c r="M96" s="162"/>
      <c r="N96" s="163"/>
      <c r="O96" s="162"/>
      <c r="P96" s="140"/>
      <c r="Q96" s="166"/>
      <c r="R96" s="166"/>
      <c r="S96" s="143"/>
      <c r="T96" s="140"/>
      <c r="U96" s="144"/>
      <c r="V96" s="132"/>
    </row>
    <row r="97" spans="1:22" ht="33.75" customHeight="1" x14ac:dyDescent="0.35">
      <c r="A97" s="38"/>
      <c r="B97" s="72">
        <v>91</v>
      </c>
      <c r="C97" s="73" t="s">
        <v>31</v>
      </c>
      <c r="D97" s="74">
        <v>2</v>
      </c>
      <c r="E97" s="75" t="s">
        <v>27</v>
      </c>
      <c r="F97" s="76" t="s">
        <v>211</v>
      </c>
      <c r="G97" s="108"/>
      <c r="H97" s="21">
        <f t="shared" si="6"/>
        <v>100</v>
      </c>
      <c r="I97" s="122">
        <v>50</v>
      </c>
      <c r="J97" s="174"/>
      <c r="K97" s="22">
        <f t="shared" si="7"/>
        <v>0</v>
      </c>
      <c r="L97" s="33" t="str">
        <f t="shared" si="3"/>
        <v xml:space="preserve"> </v>
      </c>
      <c r="M97" s="162"/>
      <c r="N97" s="163"/>
      <c r="O97" s="162"/>
      <c r="P97" s="140"/>
      <c r="Q97" s="166"/>
      <c r="R97" s="166"/>
      <c r="S97" s="143"/>
      <c r="T97" s="140"/>
      <c r="U97" s="144"/>
      <c r="V97" s="132"/>
    </row>
    <row r="98" spans="1:22" ht="19.5" customHeight="1" x14ac:dyDescent="0.35">
      <c r="A98" s="38"/>
      <c r="B98" s="72">
        <v>92</v>
      </c>
      <c r="C98" s="73" t="s">
        <v>139</v>
      </c>
      <c r="D98" s="74">
        <v>2</v>
      </c>
      <c r="E98" s="75" t="s">
        <v>27</v>
      </c>
      <c r="F98" s="76" t="s">
        <v>212</v>
      </c>
      <c r="G98" s="108"/>
      <c r="H98" s="21">
        <f t="shared" si="6"/>
        <v>120</v>
      </c>
      <c r="I98" s="122">
        <v>60</v>
      </c>
      <c r="J98" s="174"/>
      <c r="K98" s="22">
        <f t="shared" si="7"/>
        <v>0</v>
      </c>
      <c r="L98" s="33" t="str">
        <f t="shared" si="3"/>
        <v xml:space="preserve"> </v>
      </c>
      <c r="M98" s="162"/>
      <c r="N98" s="163"/>
      <c r="O98" s="162"/>
      <c r="P98" s="140"/>
      <c r="Q98" s="166"/>
      <c r="R98" s="166"/>
      <c r="S98" s="143"/>
      <c r="T98" s="140"/>
      <c r="U98" s="144"/>
      <c r="V98" s="132"/>
    </row>
    <row r="99" spans="1:22" ht="19.5" customHeight="1" x14ac:dyDescent="0.35">
      <c r="A99" s="38"/>
      <c r="B99" s="72">
        <v>93</v>
      </c>
      <c r="C99" s="73" t="s">
        <v>72</v>
      </c>
      <c r="D99" s="74">
        <v>3</v>
      </c>
      <c r="E99" s="75" t="s">
        <v>73</v>
      </c>
      <c r="F99" s="76" t="s">
        <v>155</v>
      </c>
      <c r="G99" s="108"/>
      <c r="H99" s="21">
        <f t="shared" si="6"/>
        <v>84</v>
      </c>
      <c r="I99" s="122">
        <v>28</v>
      </c>
      <c r="J99" s="174"/>
      <c r="K99" s="22">
        <f t="shared" si="7"/>
        <v>0</v>
      </c>
      <c r="L99" s="33" t="str">
        <f t="shared" si="3"/>
        <v xml:space="preserve"> </v>
      </c>
      <c r="M99" s="162"/>
      <c r="N99" s="163"/>
      <c r="O99" s="162"/>
      <c r="P99" s="140"/>
      <c r="Q99" s="166"/>
      <c r="R99" s="166"/>
      <c r="S99" s="143"/>
      <c r="T99" s="140"/>
      <c r="U99" s="144"/>
      <c r="V99" s="132"/>
    </row>
    <row r="100" spans="1:22" ht="19.5" customHeight="1" thickBot="1" x14ac:dyDescent="0.4">
      <c r="A100" s="38"/>
      <c r="B100" s="82">
        <v>94</v>
      </c>
      <c r="C100" s="83" t="s">
        <v>140</v>
      </c>
      <c r="D100" s="84">
        <v>1</v>
      </c>
      <c r="E100" s="85" t="s">
        <v>27</v>
      </c>
      <c r="F100" s="86" t="s">
        <v>213</v>
      </c>
      <c r="G100" s="111"/>
      <c r="H100" s="36">
        <f t="shared" si="6"/>
        <v>110</v>
      </c>
      <c r="I100" s="125">
        <v>110</v>
      </c>
      <c r="J100" s="175"/>
      <c r="K100" s="37">
        <f t="shared" si="7"/>
        <v>0</v>
      </c>
      <c r="L100" s="41" t="str">
        <f t="shared" ref="L100:L101" si="8">IF(ISNUMBER(J100), IF(J100&gt;I100,"NEVYHOVUJE","VYHOVUJE")," ")</f>
        <v xml:space="preserve"> </v>
      </c>
      <c r="M100" s="164"/>
      <c r="N100" s="165"/>
      <c r="O100" s="164"/>
      <c r="P100" s="146"/>
      <c r="Q100" s="167"/>
      <c r="R100" s="167"/>
      <c r="S100" s="149"/>
      <c r="T100" s="146"/>
      <c r="U100" s="150"/>
      <c r="V100" s="132"/>
    </row>
    <row r="101" spans="1:22" ht="72" customHeight="1" thickBot="1" x14ac:dyDescent="0.4">
      <c r="A101" s="38"/>
      <c r="B101" s="102">
        <v>95</v>
      </c>
      <c r="C101" s="103" t="s">
        <v>141</v>
      </c>
      <c r="D101" s="104">
        <v>1</v>
      </c>
      <c r="E101" s="105" t="s">
        <v>27</v>
      </c>
      <c r="F101" s="106" t="s">
        <v>142</v>
      </c>
      <c r="G101" s="112"/>
      <c r="H101" s="55">
        <f t="shared" si="6"/>
        <v>5000</v>
      </c>
      <c r="I101" s="130">
        <v>5000</v>
      </c>
      <c r="J101" s="178"/>
      <c r="K101" s="53">
        <f t="shared" si="7"/>
        <v>0</v>
      </c>
      <c r="L101" s="54" t="str">
        <f t="shared" si="8"/>
        <v xml:space="preserve"> </v>
      </c>
      <c r="M101" s="168" t="s">
        <v>25</v>
      </c>
      <c r="N101" s="168" t="s">
        <v>26</v>
      </c>
      <c r="O101" s="169"/>
      <c r="P101" s="170"/>
      <c r="Q101" s="168" t="s">
        <v>152</v>
      </c>
      <c r="R101" s="168" t="s">
        <v>153</v>
      </c>
      <c r="S101" s="171">
        <v>14</v>
      </c>
      <c r="T101" s="170"/>
      <c r="U101" s="172" t="s">
        <v>7</v>
      </c>
      <c r="V101" s="132"/>
    </row>
    <row r="102" spans="1:22" ht="13.5" customHeight="1" thickTop="1" thickBot="1" x14ac:dyDescent="0.4">
      <c r="C102" s="4"/>
      <c r="D102" s="4"/>
      <c r="E102" s="4"/>
      <c r="F102" s="4"/>
      <c r="G102" s="4"/>
      <c r="H102" s="4"/>
      <c r="K102" s="32"/>
    </row>
    <row r="103" spans="1:22" ht="60.75" customHeight="1" thickTop="1" thickBot="1" x14ac:dyDescent="0.4">
      <c r="B103" s="56" t="s">
        <v>8</v>
      </c>
      <c r="C103" s="56"/>
      <c r="D103" s="56"/>
      <c r="E103" s="56"/>
      <c r="F103" s="56"/>
      <c r="G103" s="51"/>
      <c r="H103" s="23"/>
      <c r="I103" s="24" t="s">
        <v>9</v>
      </c>
      <c r="J103" s="57" t="s">
        <v>10</v>
      </c>
      <c r="K103" s="58"/>
      <c r="L103" s="59"/>
      <c r="T103" s="17"/>
      <c r="U103" s="25"/>
    </row>
    <row r="104" spans="1:22" ht="33" customHeight="1" thickTop="1" thickBot="1" x14ac:dyDescent="0.4">
      <c r="B104" s="60" t="s">
        <v>11</v>
      </c>
      <c r="C104" s="60"/>
      <c r="D104" s="60"/>
      <c r="E104" s="60"/>
      <c r="F104" s="60"/>
      <c r="G104" s="50"/>
      <c r="H104" s="26"/>
      <c r="I104" s="27">
        <f>SUM(H7:H101)</f>
        <v>22281</v>
      </c>
      <c r="J104" s="61">
        <f>SUM(K7:K101)</f>
        <v>0</v>
      </c>
      <c r="K104" s="62"/>
      <c r="L104" s="63"/>
    </row>
    <row r="105" spans="1:22" ht="14.25" customHeight="1" thickTop="1" x14ac:dyDescent="0.35"/>
    <row r="106" spans="1:22" ht="14.25" customHeight="1" x14ac:dyDescent="0.35"/>
    <row r="107" spans="1:22" ht="14.25" customHeight="1" x14ac:dyDescent="0.35"/>
    <row r="108" spans="1:22" ht="14.25" customHeight="1" x14ac:dyDescent="0.35"/>
    <row r="109" spans="1:22" ht="14.25" customHeight="1" x14ac:dyDescent="0.35"/>
    <row r="110" spans="1:22" ht="14.25" customHeight="1" x14ac:dyDescent="0.35"/>
    <row r="111" spans="1:22" ht="14.25" customHeight="1" x14ac:dyDescent="0.35"/>
    <row r="112" spans="1:22" ht="14.25" customHeight="1" x14ac:dyDescent="0.35"/>
    <row r="113" ht="14.25" customHeight="1" x14ac:dyDescent="0.35"/>
    <row r="114" ht="14.25" customHeight="1" x14ac:dyDescent="0.35"/>
    <row r="115" ht="14.25" customHeight="1" x14ac:dyDescent="0.35"/>
    <row r="116" ht="14.25" customHeight="1" x14ac:dyDescent="0.35"/>
    <row r="117" ht="14.25" customHeight="1" x14ac:dyDescent="0.35"/>
    <row r="118" ht="14.25" customHeight="1" x14ac:dyDescent="0.35"/>
    <row r="119" ht="14.25" customHeight="1" x14ac:dyDescent="0.35"/>
    <row r="120" ht="14.25" customHeight="1" x14ac:dyDescent="0.35"/>
    <row r="121" ht="14.25" customHeight="1" x14ac:dyDescent="0.35"/>
    <row r="122" ht="14.25" customHeight="1" x14ac:dyDescent="0.35"/>
    <row r="123" ht="14.25" customHeight="1" x14ac:dyDescent="0.35"/>
    <row r="124" ht="14.25" customHeight="1" x14ac:dyDescent="0.35"/>
    <row r="125" ht="14.25" customHeight="1" x14ac:dyDescent="0.35"/>
    <row r="126" ht="14.25" customHeight="1" x14ac:dyDescent="0.35"/>
    <row r="127" ht="14.25" customHeight="1" x14ac:dyDescent="0.35"/>
    <row r="128" ht="14.25" customHeight="1" x14ac:dyDescent="0.35"/>
    <row r="129" ht="14.25" customHeight="1" x14ac:dyDescent="0.35"/>
    <row r="130" ht="14.25" customHeight="1" x14ac:dyDescent="0.35"/>
    <row r="131" ht="14.25" customHeight="1" x14ac:dyDescent="0.35"/>
    <row r="132" ht="14.25" customHeight="1" x14ac:dyDescent="0.35"/>
    <row r="133" ht="14.25" customHeight="1" x14ac:dyDescent="0.35"/>
    <row r="134" ht="14.25" customHeight="1" x14ac:dyDescent="0.35"/>
    <row r="135" ht="14.25" customHeight="1" x14ac:dyDescent="0.35"/>
    <row r="136" ht="14.25" customHeight="1" x14ac:dyDescent="0.35"/>
    <row r="137" ht="14.25" customHeight="1" x14ac:dyDescent="0.35"/>
    <row r="138" ht="14.25" customHeight="1" x14ac:dyDescent="0.35"/>
    <row r="139" ht="14.25" customHeight="1" x14ac:dyDescent="0.35"/>
    <row r="140" ht="14.25" customHeight="1" x14ac:dyDescent="0.35"/>
    <row r="141" ht="14.25" customHeight="1" x14ac:dyDescent="0.35"/>
    <row r="142" ht="14.25" customHeight="1" x14ac:dyDescent="0.35"/>
    <row r="143" ht="14.25" customHeight="1" x14ac:dyDescent="0.35"/>
    <row r="144" ht="14.25" customHeight="1" x14ac:dyDescent="0.35"/>
    <row r="145" ht="14.25" customHeight="1" x14ac:dyDescent="0.35"/>
    <row r="146" ht="14.25" customHeight="1" x14ac:dyDescent="0.35"/>
    <row r="147" ht="14.25" customHeight="1" x14ac:dyDescent="0.35"/>
    <row r="148" ht="14.25" customHeight="1" x14ac:dyDescent="0.35"/>
    <row r="149" ht="14.25" customHeight="1" x14ac:dyDescent="0.35"/>
    <row r="150" ht="14.25" customHeight="1" x14ac:dyDescent="0.35"/>
    <row r="151" ht="14.25" customHeight="1" x14ac:dyDescent="0.35"/>
    <row r="152" ht="14.25" customHeight="1" x14ac:dyDescent="0.35"/>
    <row r="153" ht="14.25" customHeight="1" x14ac:dyDescent="0.35"/>
    <row r="154" ht="14.25" customHeight="1" x14ac:dyDescent="0.35"/>
    <row r="155" ht="14.25" customHeight="1" x14ac:dyDescent="0.35"/>
    <row r="156" ht="14.25" customHeight="1" x14ac:dyDescent="0.35"/>
    <row r="157" ht="14.25" customHeight="1" x14ac:dyDescent="0.35"/>
    <row r="158" ht="14.25" customHeight="1" x14ac:dyDescent="0.35"/>
    <row r="159" ht="14.25" customHeight="1" x14ac:dyDescent="0.35"/>
    <row r="160" ht="14.25" customHeight="1" x14ac:dyDescent="0.35"/>
    <row r="161" ht="14.25" customHeight="1" x14ac:dyDescent="0.35"/>
    <row r="162" ht="14.25" customHeight="1" x14ac:dyDescent="0.35"/>
    <row r="163" ht="14.25" customHeight="1" x14ac:dyDescent="0.35"/>
    <row r="164" ht="14.25" customHeight="1" x14ac:dyDescent="0.35"/>
    <row r="165" ht="14.25" customHeight="1" x14ac:dyDescent="0.35"/>
    <row r="166" ht="14.25" customHeight="1" x14ac:dyDescent="0.35"/>
    <row r="167" ht="14.25" customHeight="1" x14ac:dyDescent="0.35"/>
    <row r="168" ht="14.25" customHeight="1" x14ac:dyDescent="0.35"/>
    <row r="169" ht="14.25" customHeight="1" x14ac:dyDescent="0.35"/>
    <row r="170" ht="14.25" customHeight="1" x14ac:dyDescent="0.35"/>
    <row r="171" ht="14.25" customHeight="1" x14ac:dyDescent="0.35"/>
    <row r="172" ht="14.25" customHeight="1" x14ac:dyDescent="0.35"/>
    <row r="173" ht="14.25" customHeight="1" x14ac:dyDescent="0.35"/>
    <row r="174" ht="14.25" customHeight="1" x14ac:dyDescent="0.35"/>
    <row r="175" ht="14.25" customHeight="1" x14ac:dyDescent="0.35"/>
    <row r="176" ht="14.25" customHeight="1" x14ac:dyDescent="0.35"/>
    <row r="177" ht="14.25" customHeight="1" x14ac:dyDescent="0.35"/>
    <row r="178" ht="14.25" customHeight="1" x14ac:dyDescent="0.35"/>
    <row r="179" ht="14.25" customHeight="1" x14ac:dyDescent="0.35"/>
    <row r="180" ht="14.25" customHeight="1" x14ac:dyDescent="0.35"/>
    <row r="181" ht="14.25" customHeight="1" x14ac:dyDescent="0.35"/>
    <row r="182" ht="14.25" customHeight="1" x14ac:dyDescent="0.35"/>
    <row r="183" ht="14.25" customHeight="1" x14ac:dyDescent="0.35"/>
    <row r="184" ht="14.25" customHeight="1" x14ac:dyDescent="0.35"/>
    <row r="185" ht="14.25" customHeight="1" x14ac:dyDescent="0.35"/>
    <row r="186" ht="14.25" customHeight="1" x14ac:dyDescent="0.35"/>
    <row r="187" ht="14.25" customHeight="1" x14ac:dyDescent="0.35"/>
    <row r="188" ht="14.25" customHeight="1" x14ac:dyDescent="0.35"/>
    <row r="189" ht="14.25" customHeight="1" x14ac:dyDescent="0.35"/>
    <row r="190" ht="14.25" customHeight="1" x14ac:dyDescent="0.35"/>
    <row r="191" ht="14.25" customHeight="1" x14ac:dyDescent="0.35"/>
    <row r="192" ht="14.25" customHeight="1" x14ac:dyDescent="0.35"/>
    <row r="193" ht="14.25" customHeight="1" x14ac:dyDescent="0.35"/>
    <row r="194" ht="14.25" customHeight="1" x14ac:dyDescent="0.35"/>
    <row r="195" ht="14.25" customHeight="1" x14ac:dyDescent="0.35"/>
    <row r="196" ht="14.25" customHeight="1" x14ac:dyDescent="0.35"/>
    <row r="197" ht="14.25" customHeight="1" x14ac:dyDescent="0.35"/>
    <row r="198" ht="14.25" customHeight="1" x14ac:dyDescent="0.35"/>
    <row r="199" ht="14.25" customHeight="1" x14ac:dyDescent="0.35"/>
    <row r="200" ht="14.25" customHeight="1" x14ac:dyDescent="0.35"/>
    <row r="201" ht="14.25" customHeight="1" x14ac:dyDescent="0.35"/>
    <row r="202" ht="14.25" customHeight="1" x14ac:dyDescent="0.35"/>
    <row r="203" ht="14.25" customHeight="1" x14ac:dyDescent="0.35"/>
    <row r="204" ht="14.25" customHeight="1" x14ac:dyDescent="0.35"/>
    <row r="205" ht="14.25" customHeight="1" x14ac:dyDescent="0.35"/>
    <row r="206" ht="14.25" customHeight="1" x14ac:dyDescent="0.35"/>
    <row r="207" ht="14.25" customHeight="1" x14ac:dyDescent="0.35"/>
    <row r="208" ht="14.25" customHeight="1" x14ac:dyDescent="0.35"/>
    <row r="209" ht="14.25" customHeight="1" x14ac:dyDescent="0.35"/>
    <row r="210" ht="14.25" customHeight="1" x14ac:dyDescent="0.35"/>
    <row r="211" ht="14.25" customHeight="1" x14ac:dyDescent="0.35"/>
    <row r="212" ht="14.25" customHeight="1" x14ac:dyDescent="0.35"/>
    <row r="213" ht="14.25" customHeight="1" x14ac:dyDescent="0.35"/>
    <row r="214" ht="14.25" customHeight="1" x14ac:dyDescent="0.35"/>
    <row r="215" ht="14.25" customHeight="1" x14ac:dyDescent="0.35"/>
    <row r="216" ht="14.25" customHeight="1" x14ac:dyDescent="0.35"/>
    <row r="217" ht="14.25" customHeight="1" x14ac:dyDescent="0.35"/>
    <row r="218" ht="14.25" customHeight="1" x14ac:dyDescent="0.35"/>
    <row r="219" ht="14.25" customHeight="1" x14ac:dyDescent="0.35"/>
    <row r="220" ht="14.25" customHeight="1" x14ac:dyDescent="0.35"/>
    <row r="221" ht="14.25" customHeight="1" x14ac:dyDescent="0.35"/>
    <row r="222" ht="14.25" customHeight="1" x14ac:dyDescent="0.35"/>
    <row r="223" ht="14.25" customHeight="1" x14ac:dyDescent="0.35"/>
    <row r="224" ht="14.25" customHeight="1" x14ac:dyDescent="0.35"/>
    <row r="225" ht="14.25" customHeight="1" x14ac:dyDescent="0.35"/>
    <row r="226" ht="14.25" customHeight="1" x14ac:dyDescent="0.35"/>
    <row r="227" ht="14.25" customHeight="1" x14ac:dyDescent="0.35"/>
    <row r="228" ht="14.25" customHeight="1" x14ac:dyDescent="0.35"/>
    <row r="229" ht="14.25" customHeight="1" x14ac:dyDescent="0.35"/>
    <row r="230" ht="14.25" customHeight="1" x14ac:dyDescent="0.35"/>
    <row r="231" ht="14.25" customHeight="1" x14ac:dyDescent="0.35"/>
    <row r="232" ht="14.25" customHeight="1" x14ac:dyDescent="0.35"/>
    <row r="233" ht="14.25" customHeight="1" x14ac:dyDescent="0.35"/>
    <row r="234" ht="14.25" customHeight="1" x14ac:dyDescent="0.35"/>
    <row r="235" ht="14.25" customHeight="1" x14ac:dyDescent="0.35"/>
    <row r="236" ht="14.25" customHeight="1" x14ac:dyDescent="0.35"/>
    <row r="237" ht="14.25" customHeight="1" x14ac:dyDescent="0.35"/>
    <row r="238" ht="14.25" customHeight="1" x14ac:dyDescent="0.35"/>
    <row r="239" ht="14.25" customHeight="1" x14ac:dyDescent="0.35"/>
    <row r="240" ht="14.25" customHeight="1" x14ac:dyDescent="0.35"/>
    <row r="241" ht="14.25" customHeight="1" x14ac:dyDescent="0.35"/>
    <row r="242" ht="14.25" customHeight="1" x14ac:dyDescent="0.35"/>
    <row r="243" ht="14.25" customHeight="1" x14ac:dyDescent="0.35"/>
    <row r="244" ht="14.25" customHeight="1" x14ac:dyDescent="0.35"/>
    <row r="245" ht="14.25" customHeight="1" x14ac:dyDescent="0.35"/>
    <row r="246" ht="14.25" customHeight="1" x14ac:dyDescent="0.35"/>
    <row r="247" ht="14.25" customHeight="1" x14ac:dyDescent="0.35"/>
    <row r="248" ht="14.25" customHeight="1" x14ac:dyDescent="0.35"/>
    <row r="249" ht="14.25" customHeight="1" x14ac:dyDescent="0.35"/>
    <row r="250" ht="14.25" customHeight="1" x14ac:dyDescent="0.35"/>
    <row r="251" ht="14.25" customHeight="1" x14ac:dyDescent="0.35"/>
  </sheetData>
  <sheetProtection algorithmName="SHA-512" hashValue="c0RSx1M/G4AFLW0bS5jOPmmRlA3w+eRmmmZ7j2nZOcLCP8mhIoOYw5X1VLZFOdXtcUtT3PAWqqAQpG7/2GwDkg==" saltValue="r/iNhaeTbTqQDRy2v12gww==" spinCount="100000" sheet="1" objects="1" scenarios="1" selectLockedCells="1"/>
  <mergeCells count="39">
    <mergeCell ref="B104:F104"/>
    <mergeCell ref="J104:L104"/>
    <mergeCell ref="T7:T20"/>
    <mergeCell ref="B3:C4"/>
    <mergeCell ref="D3:E4"/>
    <mergeCell ref="F3:G4"/>
    <mergeCell ref="S42:S100"/>
    <mergeCell ref="T42:T100"/>
    <mergeCell ref="B1:D1"/>
    <mergeCell ref="B103:F103"/>
    <mergeCell ref="J103:L103"/>
    <mergeCell ref="M7:M20"/>
    <mergeCell ref="M42:M100"/>
    <mergeCell ref="S22:S41"/>
    <mergeCell ref="Q7:Q20"/>
    <mergeCell ref="R7:R20"/>
    <mergeCell ref="S7:S20"/>
    <mergeCell ref="T22:T41"/>
    <mergeCell ref="N42:N100"/>
    <mergeCell ref="Q42:Q100"/>
    <mergeCell ref="R42:R100"/>
    <mergeCell ref="Q22:Q41"/>
    <mergeCell ref="R22:R41"/>
    <mergeCell ref="U22:U41"/>
    <mergeCell ref="U42:U100"/>
    <mergeCell ref="G7:G20"/>
    <mergeCell ref="G22:G41"/>
    <mergeCell ref="G42:G73"/>
    <mergeCell ref="G75:G100"/>
    <mergeCell ref="M22:M41"/>
    <mergeCell ref="N7:N20"/>
    <mergeCell ref="O7:O20"/>
    <mergeCell ref="P7:P20"/>
    <mergeCell ref="N22:N41"/>
    <mergeCell ref="O22:O41"/>
    <mergeCell ref="P22:P41"/>
    <mergeCell ref="O42:O100"/>
    <mergeCell ref="P42:P100"/>
    <mergeCell ref="U7:U20"/>
  </mergeCells>
  <conditionalFormatting sqref="B7:B101">
    <cfRule type="containsBlanks" dxfId="34" priority="71">
      <formula>LEN(TRIM(B7))=0</formula>
    </cfRule>
  </conditionalFormatting>
  <conditionalFormatting sqref="B7:B101">
    <cfRule type="cellIs" dxfId="33" priority="66" operator="greaterThanOrEqual">
      <formula>1</formula>
    </cfRule>
  </conditionalFormatting>
  <conditionalFormatting sqref="L7:L101">
    <cfRule type="cellIs" dxfId="32" priority="63" operator="equal">
      <formula>"VYHOVUJE"</formula>
    </cfRule>
  </conditionalFormatting>
  <conditionalFormatting sqref="L7:L101">
    <cfRule type="cellIs" dxfId="31" priority="62" operator="equal">
      <formula>"NEVYHOVUJE"</formula>
    </cfRule>
  </conditionalFormatting>
  <conditionalFormatting sqref="J7">
    <cfRule type="containsBlanks" dxfId="30" priority="33">
      <formula>LEN(TRIM(J7))=0</formula>
    </cfRule>
  </conditionalFormatting>
  <conditionalFormatting sqref="J7">
    <cfRule type="notContainsBlanks" dxfId="29" priority="32">
      <formula>LEN(TRIM(J7))&gt;0</formula>
    </cfRule>
  </conditionalFormatting>
  <conditionalFormatting sqref="J7:J101">
    <cfRule type="notContainsBlanks" dxfId="28" priority="31">
      <formula>LEN(TRIM(J7))&gt;0</formula>
    </cfRule>
  </conditionalFormatting>
  <conditionalFormatting sqref="J8:J101">
    <cfRule type="containsBlanks" dxfId="27" priority="30">
      <formula>LEN(TRIM(J8))=0</formula>
    </cfRule>
  </conditionalFormatting>
  <conditionalFormatting sqref="J8:J101">
    <cfRule type="notContainsBlanks" dxfId="26" priority="29">
      <formula>LEN(TRIM(J8))&gt;0</formula>
    </cfRule>
  </conditionalFormatting>
  <conditionalFormatting sqref="J8:J101">
    <cfRule type="notContainsBlanks" dxfId="25" priority="28">
      <formula>LEN(TRIM(J8))&gt;0</formula>
    </cfRule>
  </conditionalFormatting>
  <conditionalFormatting sqref="D7:D90">
    <cfRule type="containsBlanks" dxfId="24" priority="26">
      <formula>LEN(TRIM(D7))=0</formula>
    </cfRule>
  </conditionalFormatting>
  <conditionalFormatting sqref="D91">
    <cfRule type="containsBlanks" dxfId="23" priority="25">
      <formula>LEN(TRIM(D91))=0</formula>
    </cfRule>
  </conditionalFormatting>
  <conditionalFormatting sqref="D92:D93">
    <cfRule type="containsBlanks" dxfId="22" priority="24">
      <formula>LEN(TRIM(D92))=0</formula>
    </cfRule>
  </conditionalFormatting>
  <conditionalFormatting sqref="D94">
    <cfRule type="containsBlanks" dxfId="21" priority="23">
      <formula>LEN(TRIM(D94))=0</formula>
    </cfRule>
  </conditionalFormatting>
  <conditionalFormatting sqref="D95:D101">
    <cfRule type="containsBlanks" dxfId="20" priority="22">
      <formula>LEN(TRIM(D95))=0</formula>
    </cfRule>
  </conditionalFormatting>
  <conditionalFormatting sqref="G74">
    <cfRule type="containsBlanks" dxfId="4" priority="5">
      <formula>LEN(TRIM(G74))=0</formula>
    </cfRule>
  </conditionalFormatting>
  <conditionalFormatting sqref="G74">
    <cfRule type="containsBlanks" dxfId="3" priority="4">
      <formula>LEN(TRIM(G74))=0</formula>
    </cfRule>
  </conditionalFormatting>
  <conditionalFormatting sqref="G74">
    <cfRule type="notContainsBlanks" dxfId="2" priority="3">
      <formula>LEN(TRIM(G74))&gt;0</formula>
    </cfRule>
  </conditionalFormatting>
  <conditionalFormatting sqref="G74">
    <cfRule type="notContainsBlanks" dxfId="1" priority="2">
      <formula>LEN(TRIM(G74))&gt;0</formula>
    </cfRule>
  </conditionalFormatting>
  <conditionalFormatting sqref="G74">
    <cfRule type="notContainsBlanks" dxfId="0" priority="1">
      <formula>LEN(TRIM(G74))&gt;0</formula>
    </cfRule>
  </conditionalFormatting>
  <dataValidations count="2">
    <dataValidation type="list" showInputMessage="1" showErrorMessage="1" sqref="E95:E101" xr:uid="{00110067-002D-4C09-909B-00F900D20087}">
      <formula1>"ks,bal,sada,"</formula1>
    </dataValidation>
    <dataValidation type="list" allowBlank="1" showInputMessage="1" showErrorMessage="1" sqref="N22 N7" xr:uid="{8C78CA12-0778-463B-AB36-6B27CB32974B}">
      <formula1>"ANO,NE"</formula1>
    </dataValidation>
  </dataValidations>
  <pageMargins left="0.23622047244094491" right="0.23622047244094491" top="0.15748031496062992" bottom="0.19685039370078741" header="0.15748031496062992" footer="0"/>
  <pageSetup paperSize="9" scale="26" fitToHeight="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KP</vt:lpstr>
      <vt:lpstr>KP!Názvy_tisku</vt:lpstr>
      <vt:lpstr>KP!Oblast_tisku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dc:description>verze k 28.01.2021</dc:description>
  <cp:lastModifiedBy>Zdeněk Řežábek</cp:lastModifiedBy>
  <cp:revision>2</cp:revision>
  <cp:lastPrinted>2021-10-06T12:48:40Z</cp:lastPrinted>
  <dcterms:created xsi:type="dcterms:W3CDTF">2014-03-05T12:43:32Z</dcterms:created>
  <dcterms:modified xsi:type="dcterms:W3CDTF">2021-10-06T12:52:39Z</dcterms:modified>
</cp:coreProperties>
</file>